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<sst xmlns="http://schemas.openxmlformats.org/spreadsheetml/2006/main" count="57" uniqueCount="21">
  <si>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</si>
  <si>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</si>
  <si>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</si>
  <si>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</si>
  <si>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</si>
  <si>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</si>
  <si>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</si>
  <si>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</si>
  <si>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</si>
  <si>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</si>
  <si>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</si>
  <si>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</si>
  <si>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</si>
  <si>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</si>
  <si>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</si>
  <si>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za leden až listopad 2021</t>
  </si>
  <si>
    <t>Výsledky hospodaření obcí za leden až listopad 2021</t>
  </si>
  <si>
    <t>listopad 2020</t>
  </si>
  <si>
    <t>listopad 2021</t>
  </si>
  <si>
    <t>Výsledky hospodaření krajů za leden až listopad 2021</t>
  </si>
  <si>
    <t>Rozdíl 11.2021-11.2020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</si>
</sst>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8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68" fontId="2" fillId="0" borderId="6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49" fontId="2" fillId="45" borderId="9" xfId="0" applyNumberFormat="1" applyFont="1" applyFill="1" applyBorder="1"/>
    <xf numFmtId="0" fontId="2" fillId="45" borderId="9" xfId="0" applyFont="1" applyFill="1" applyBorder="1"/>
    <xf numFmtId="0" fontId="2" fillId="45" borderId="10" xfId="0" applyFont="1" applyFill="1" applyBorder="1"/>
    <xf numFmtId="168" fontId="0" fillId="44" borderId="6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7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G9" sqref="G9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15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17</v>
      </c>
      <c r="D3" s="17" t="s">
        <v>18</v>
      </c>
      <c r="E3" s="18" t="s">
        <v>12</v>
      </c>
      <c r="F3" s="19" t="s">
        <v>20</v>
      </c>
    </row>
    <row r="4" spans="2:6" ht="15">
      <c r="B4" s="8" t="s">
        <v>0</v>
      </c>
      <c r="C4" s="9">
        <v>265786.95</v>
      </c>
      <c r="D4" s="9">
        <v>294874.71000000002</v>
      </c>
      <c r="E4" s="11">
        <f>(D4/C4)-1</f>
        <v>0.10944013616921366</v>
      </c>
      <c r="F4" s="9">
        <f>D4-C4</f>
        <v>29087.760000000009</v>
      </c>
    </row>
    <row r="5" spans="2:6" ht="15">
      <c r="B5" s="2" t="s">
        <v>1</v>
      </c>
      <c r="C5" s="7">
        <v>38767.230000000003</v>
      </c>
      <c r="D5" s="7">
        <v>43189.84</v>
      </c>
      <c r="E5" s="3">
        <f t="shared" si="0" ref="E5:E14">(D5/C5)-1</f>
        <v>0.11408114533847247</v>
      </c>
      <c r="F5" s="7">
        <f t="shared" si="1" ref="F5:F15">D5-C5</f>
        <v>4422.6099999999933</v>
      </c>
    </row>
    <row r="6" spans="2:6" ht="15">
      <c r="B6" s="2" t="s">
        <v>2</v>
      </c>
      <c r="C6" s="7">
        <v>6200.69</v>
      </c>
      <c r="D6" s="7">
        <v>8807.75</v>
      </c>
      <c r="E6" s="3">
        <f t="shared" si="0"/>
        <v>0.42044675673191212</v>
      </c>
      <c r="F6" s="7">
        <f t="shared" si="1"/>
        <v>2607.0600000000004</v>
      </c>
    </row>
    <row r="7" spans="2:6" ht="15">
      <c r="B7" s="4" t="s">
        <v>3</v>
      </c>
      <c r="C7" s="7">
        <v>263014.67</v>
      </c>
      <c r="D7" s="7">
        <v>272964.94</v>
      </c>
      <c r="E7" s="3">
        <f t="shared" si="0"/>
        <v>0.037831616008339175</v>
      </c>
      <c r="F7" s="7">
        <f t="shared" si="1"/>
        <v>9950.2700000000186</v>
      </c>
    </row>
    <row r="8" spans="2:6" ht="15">
      <c r="B8" s="2" t="s">
        <v>4</v>
      </c>
      <c r="C8" s="7">
        <v>229896.28</v>
      </c>
      <c r="D8" s="7">
        <v>242271.24</v>
      </c>
      <c r="E8" s="3">
        <f t="shared" si="0"/>
        <v>0.053828448202815515</v>
      </c>
      <c r="F8" s="7">
        <f t="shared" si="1"/>
        <v>12374.959999999992</v>
      </c>
    </row>
    <row r="9" spans="2:6" ht="15">
      <c r="B9" s="2" t="s">
        <v>5</v>
      </c>
      <c r="C9" s="7">
        <v>33118.39</v>
      </c>
      <c r="D9" s="7">
        <v>30693.71</v>
      </c>
      <c r="E9" s="13">
        <f t="shared" si="0"/>
        <v>-0.073212496138852168</v>
      </c>
      <c r="F9" s="20">
        <f t="shared" si="1"/>
        <v>-2424.6800000000003</v>
      </c>
    </row>
    <row r="10" spans="2:6" ht="15">
      <c r="B10" s="5" t="s">
        <v>6</v>
      </c>
      <c r="C10" s="10">
        <v>573571.23</v>
      </c>
      <c r="D10" s="10">
        <v>619705.84</v>
      </c>
      <c r="E10" s="14">
        <f t="shared" si="0"/>
        <v>0.080433968070539263</v>
      </c>
      <c r="F10" s="20">
        <f t="shared" si="1"/>
        <v>46134.609999999986</v>
      </c>
    </row>
    <row r="11" spans="2:6" ht="15">
      <c r="B11" s="6" t="s">
        <v>7</v>
      </c>
      <c r="C11" s="7">
        <v>430594.83</v>
      </c>
      <c r="D11" s="7">
        <v>454602.01</v>
      </c>
      <c r="E11" s="13">
        <f t="shared" si="0"/>
        <v>0.055753525884182142</v>
      </c>
      <c r="F11" s="20">
        <f>D11-C11</f>
        <v>24007.179999999993</v>
      </c>
    </row>
    <row r="12" spans="2:6" ht="15">
      <c r="B12" s="2" t="s">
        <v>8</v>
      </c>
      <c r="C12" s="7">
        <v>111968.52</v>
      </c>
      <c r="D12" s="7">
        <v>106429.89</v>
      </c>
      <c r="E12" s="13">
        <f t="shared" si="0"/>
        <v>-0.049465957038639097</v>
      </c>
      <c r="F12" s="20">
        <f t="shared" si="1"/>
        <v>-5538.6300000000047</v>
      </c>
    </row>
    <row r="13" spans="2:6" ht="15">
      <c r="B13" s="5" t="s">
        <v>9</v>
      </c>
      <c r="C13" s="10">
        <v>542563.36</v>
      </c>
      <c r="D13" s="10">
        <v>561031.90</v>
      </c>
      <c r="E13" s="12">
        <f t="shared" si="0"/>
        <v>0.034039416152244373</v>
      </c>
      <c r="F13" s="7">
        <f t="shared" si="1"/>
        <v>18468.540000000037</v>
      </c>
    </row>
    <row r="14" spans="2:6" ht="15">
      <c r="B14" s="5" t="s">
        <v>10</v>
      </c>
      <c r="C14" s="10">
        <v>31007.87</v>
      </c>
      <c r="D14" s="10">
        <v>58673.94</v>
      </c>
      <c r="E14" s="12">
        <f t="shared" si="0"/>
        <v>0.89222736034432559</v>
      </c>
      <c r="F14" s="7">
        <f t="shared" si="1"/>
        <v>27666.070000000003</v>
      </c>
    </row>
    <row r="15" spans="2:6" ht="17.25">
      <c r="B15" s="5" t="s">
        <v>14</v>
      </c>
      <c r="C15" s="10">
        <f>(C4+C5+C8)-C11</f>
        <v>103855.62999999995</v>
      </c>
      <c r="D15" s="10">
        <f>(D4+D5+D8)-D11</f>
        <v>125733.78000000003</v>
      </c>
      <c r="E15" s="12">
        <f>(D15/C15)-1</f>
        <v>0.21065925843404054</v>
      </c>
      <c r="F15" s="7">
        <f t="shared" si="1"/>
        <v>21878.150000000081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16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17</v>
      </c>
      <c r="D21" s="17" t="s">
        <v>18</v>
      </c>
      <c r="E21" s="18" t="s">
        <v>12</v>
      </c>
      <c r="F21" s="19" t="s">
        <v>20</v>
      </c>
    </row>
    <row r="22" spans="2:6" ht="15">
      <c r="B22" s="8" t="s">
        <v>0</v>
      </c>
      <c r="C22" s="9">
        <v>203266.56</v>
      </c>
      <c r="D22" s="9">
        <v>224631.02</v>
      </c>
      <c r="E22" s="11">
        <f>(D22/C22)-1</f>
        <v>0.1051056307540208</v>
      </c>
      <c r="F22" s="9">
        <f>D22-C22</f>
        <v>21364.459999999992</v>
      </c>
    </row>
    <row r="23" spans="2:6" ht="15">
      <c r="B23" s="2" t="s">
        <v>1</v>
      </c>
      <c r="C23" s="7">
        <v>31891.14</v>
      </c>
      <c r="D23" s="7">
        <v>34458.660000000003</v>
      </c>
      <c r="E23" s="3">
        <f t="shared" si="2" ref="E23:E31">(D23/C23)-1</f>
        <v>0.080508881150062495</v>
      </c>
      <c r="F23" s="7">
        <f t="shared" si="3" ref="F23:F33">D23-C23</f>
        <v>2567.5200000000041</v>
      </c>
    </row>
    <row r="24" spans="2:6" ht="15">
      <c r="B24" s="2" t="s">
        <v>2</v>
      </c>
      <c r="C24" s="7">
        <v>5984.17</v>
      </c>
      <c r="D24" s="7">
        <v>8376.15</v>
      </c>
      <c r="E24" s="3">
        <f t="shared" si="2"/>
        <v>0.39971792245206927</v>
      </c>
      <c r="F24" s="7">
        <f t="shared" si="3"/>
        <v>2391.9799999999996</v>
      </c>
    </row>
    <row r="25" spans="2:6" ht="15">
      <c r="B25" s="4" t="s">
        <v>3</v>
      </c>
      <c r="C25" s="7">
        <v>85458.07</v>
      </c>
      <c r="D25" s="7">
        <v>78940.45</v>
      </c>
      <c r="E25" s="3">
        <f t="shared" si="2"/>
        <v>-0.076266875673649204</v>
      </c>
      <c r="F25" s="7">
        <f t="shared" si="3"/>
        <v>-6517.6200000000099</v>
      </c>
    </row>
    <row r="26" spans="2:6" ht="15">
      <c r="B26" s="2" t="s">
        <v>4</v>
      </c>
      <c r="C26" s="7">
        <v>66027.13</v>
      </c>
      <c r="D26" s="7">
        <v>60396</v>
      </c>
      <c r="E26" s="3">
        <f t="shared" si="2"/>
        <v>-0.085285094172653064</v>
      </c>
      <c r="F26" s="7">
        <f t="shared" si="3"/>
        <v>-5631.1300000000047</v>
      </c>
    </row>
    <row r="27" spans="2:6" ht="15">
      <c r="B27" s="2" t="s">
        <v>5</v>
      </c>
      <c r="C27" s="7">
        <v>19430.939999999999</v>
      </c>
      <c r="D27" s="7">
        <v>18544.45</v>
      </c>
      <c r="E27" s="13">
        <f t="shared" si="2"/>
        <v>-0.045622599833049615</v>
      </c>
      <c r="F27" s="7">
        <f t="shared" si="3"/>
        <v>-886.48999999999796</v>
      </c>
    </row>
    <row r="28" spans="2:6" ht="15">
      <c r="B28" s="5" t="s">
        <v>6</v>
      </c>
      <c r="C28" s="10">
        <v>326600.17</v>
      </c>
      <c r="D28" s="10">
        <v>346400.19</v>
      </c>
      <c r="E28" s="12">
        <f t="shared" si="2"/>
        <v>0.060624646949816396</v>
      </c>
      <c r="F28" s="7">
        <f t="shared" si="3"/>
        <v>19800.020000000019</v>
      </c>
    </row>
    <row r="29" spans="2:6" ht="15">
      <c r="B29" s="6" t="s">
        <v>7</v>
      </c>
      <c r="C29" s="7">
        <v>227568.18</v>
      </c>
      <c r="D29" s="7">
        <v>235450.60</v>
      </c>
      <c r="E29" s="13">
        <f t="shared" si="2"/>
        <v>0.034637619371917561</v>
      </c>
      <c r="F29" s="20">
        <f t="shared" si="3"/>
        <v>7882.4200000000128</v>
      </c>
    </row>
    <row r="30" spans="2:6" ht="15">
      <c r="B30" s="2" t="s">
        <v>8</v>
      </c>
      <c r="C30" s="7">
        <v>79779.19</v>
      </c>
      <c r="D30" s="7">
        <v>77620.899999999994</v>
      </c>
      <c r="E30" s="13">
        <f t="shared" si="2"/>
        <v>-0.027053295477179051</v>
      </c>
      <c r="F30" s="20">
        <f t="shared" si="3"/>
        <v>-2158.2900000000081</v>
      </c>
    </row>
    <row r="31" spans="2:6" ht="15">
      <c r="B31" s="5" t="s">
        <v>9</v>
      </c>
      <c r="C31" s="10">
        <v>307347.36</v>
      </c>
      <c r="D31" s="10">
        <v>313071.51</v>
      </c>
      <c r="E31" s="14">
        <f t="shared" si="2"/>
        <v>0.018624366905250156</v>
      </c>
      <c r="F31" s="20">
        <f t="shared" si="3"/>
        <v>5724.1500000000233</v>
      </c>
    </row>
    <row r="32" spans="2:6" s="1" customFormat="1" ht="15">
      <c r="B32" s="5" t="s">
        <v>10</v>
      </c>
      <c r="C32" s="10">
        <v>19252.810000000001</v>
      </c>
      <c r="D32" s="10">
        <v>33328.68</v>
      </c>
      <c r="E32" s="12">
        <f>(D32/C32)-1</f>
        <v>0.73110730329754459</v>
      </c>
      <c r="F32" s="7">
        <f t="shared" si="3"/>
        <v>14075.869999999999</v>
      </c>
    </row>
    <row r="33" spans="2:6" ht="17.25">
      <c r="B33" s="5" t="s">
        <v>14</v>
      </c>
      <c r="C33" s="10">
        <f>(C22+C23+C26)-C29</f>
        <v>73616.650000000023</v>
      </c>
      <c r="D33" s="10">
        <f>(D22+D23+D26)-D29</f>
        <v>84035.079999999987</v>
      </c>
      <c r="E33" s="12">
        <f>(D33/C33)-1</f>
        <v>0.14152273976063778</v>
      </c>
      <c r="F33" s="7">
        <f t="shared" si="3"/>
        <v>10418.429999999964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19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17</v>
      </c>
      <c r="D39" s="17" t="s">
        <v>18</v>
      </c>
      <c r="E39" s="18" t="s">
        <v>12</v>
      </c>
      <c r="F39" s="19" t="s">
        <v>20</v>
      </c>
    </row>
    <row r="40" spans="2:6" ht="15">
      <c r="B40" s="8" t="s">
        <v>0</v>
      </c>
      <c r="C40" s="9">
        <v>62520.37</v>
      </c>
      <c r="D40" s="9">
        <v>70243.66</v>
      </c>
      <c r="E40" s="11">
        <f>(D40/C40)-1</f>
        <v>0.1235323783272555</v>
      </c>
      <c r="F40" s="9">
        <f>D40-C40</f>
        <v>7723.2900000000009</v>
      </c>
    </row>
    <row r="41" spans="2:6" ht="15">
      <c r="B41" s="2" t="s">
        <v>1</v>
      </c>
      <c r="C41" s="7">
        <v>5746.74</v>
      </c>
      <c r="D41" s="7">
        <v>7245.52</v>
      </c>
      <c r="E41" s="3">
        <f t="shared" si="4" ref="E41:E49">(D41/C41)-1</f>
        <v>0.26080525654545017</v>
      </c>
      <c r="F41" s="7">
        <f t="shared" si="5" ref="F41:F51">D41-C41</f>
        <v>1498.7800000000007</v>
      </c>
    </row>
    <row r="42" spans="2:6" ht="15">
      <c r="B42" s="2" t="s">
        <v>2</v>
      </c>
      <c r="C42" s="7">
        <v>194.87</v>
      </c>
      <c r="D42" s="7">
        <v>397.40</v>
      </c>
      <c r="E42" s="13">
        <f t="shared" si="4"/>
        <v>1.0393082567865757</v>
      </c>
      <c r="F42" s="20">
        <f t="shared" si="5"/>
        <v>202.52999999999997</v>
      </c>
    </row>
    <row r="43" spans="2:6" ht="15">
      <c r="B43" s="4" t="s">
        <v>3</v>
      </c>
      <c r="C43" s="7">
        <v>183729.22</v>
      </c>
      <c r="D43" s="7">
        <v>200763.41</v>
      </c>
      <c r="E43" s="3">
        <f t="shared" si="4"/>
        <v>0.09271355966133199</v>
      </c>
      <c r="F43" s="7">
        <f t="shared" si="5"/>
        <v>17034.190000000002</v>
      </c>
    </row>
    <row r="44" spans="2:6" ht="15">
      <c r="B44" s="2" t="s">
        <v>4</v>
      </c>
      <c r="C44" s="7">
        <v>169097.76</v>
      </c>
      <c r="D44" s="7">
        <v>187854.99</v>
      </c>
      <c r="E44" s="3">
        <f t="shared" si="4"/>
        <v>0.11092536057248759</v>
      </c>
      <c r="F44" s="7">
        <f t="shared" si="5"/>
        <v>18757.229999999981</v>
      </c>
    </row>
    <row r="45" spans="2:6" ht="15">
      <c r="B45" s="2" t="s">
        <v>5</v>
      </c>
      <c r="C45" s="7">
        <v>14631.45</v>
      </c>
      <c r="D45" s="7">
        <v>12908.43</v>
      </c>
      <c r="E45" s="13">
        <f t="shared" si="4"/>
        <v>-0.11776139753749626</v>
      </c>
      <c r="F45" s="20">
        <f t="shared" si="5"/>
        <v>-1723.0200000000004</v>
      </c>
    </row>
    <row r="46" spans="2:6" ht="15">
      <c r="B46" s="5" t="s">
        <v>6</v>
      </c>
      <c r="C46" s="10">
        <v>252191.20</v>
      </c>
      <c r="D46" s="10">
        <v>278522.37</v>
      </c>
      <c r="E46" s="12">
        <f t="shared" si="4"/>
        <v>0.10440955116594064</v>
      </c>
      <c r="F46" s="7">
        <f t="shared" si="5"/>
        <v>26331.169999999984</v>
      </c>
    </row>
    <row r="47" spans="2:6" ht="15">
      <c r="B47" s="6" t="s">
        <v>7</v>
      </c>
      <c r="C47" s="7">
        <v>208179.07</v>
      </c>
      <c r="D47" s="7">
        <v>224676.16</v>
      </c>
      <c r="E47" s="13">
        <f t="shared" si="4"/>
        <v>0.079244709854837891</v>
      </c>
      <c r="F47" s="7">
        <f t="shared" si="5"/>
        <v>16497.089999999997</v>
      </c>
    </row>
    <row r="48" spans="2:6" ht="15">
      <c r="B48" s="2" t="s">
        <v>8</v>
      </c>
      <c r="C48" s="7">
        <v>32339.79</v>
      </c>
      <c r="D48" s="7">
        <v>28767.47</v>
      </c>
      <c r="E48" s="13">
        <f t="shared" si="4"/>
        <v>-0.11046206546177328</v>
      </c>
      <c r="F48" s="7">
        <f t="shared" si="5"/>
        <v>-3572.3199999999997</v>
      </c>
    </row>
    <row r="49" spans="2:6" ht="15">
      <c r="B49" s="5" t="s">
        <v>9</v>
      </c>
      <c r="C49" s="10">
        <v>240518.85</v>
      </c>
      <c r="D49" s="10">
        <v>253443.63</v>
      </c>
      <c r="E49" s="14">
        <f t="shared" si="4"/>
        <v>0.053737077156322588</v>
      </c>
      <c r="F49" s="7">
        <f t="shared" si="5"/>
        <v>12924.779999999999</v>
      </c>
    </row>
    <row r="50" spans="2:6" s="1" customFormat="1" ht="15">
      <c r="B50" s="5" t="s">
        <v>10</v>
      </c>
      <c r="C50" s="10">
        <v>11672.34</v>
      </c>
      <c r="D50" s="10">
        <v>25078.74</v>
      </c>
      <c r="E50" s="12">
        <f>(D50/C50)-1</f>
        <v>1.1485614709646912</v>
      </c>
      <c r="F50" s="7">
        <f t="shared" si="5"/>
        <v>13406.40</v>
      </c>
    </row>
    <row r="51" spans="2:6" ht="17.25">
      <c r="B51" s="5" t="s">
        <v>14</v>
      </c>
      <c r="C51" s="10">
        <f>(C40+C41+C44)-C47</f>
        <v>29185.799999999988</v>
      </c>
      <c r="D51" s="10">
        <f>(D40+D41+D44)-D47</f>
        <v>40668.00999999998</v>
      </c>
      <c r="E51" s="12">
        <f>(D51/C51)-1</f>
        <v>0.39341768942430888</v>
      </c>
      <c r="F51" s="7">
        <f t="shared" si="5"/>
        <v>11482.209999999992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