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<sst xmlns="http://schemas.openxmlformats.org/spreadsheetml/2006/main" count="57" uniqueCount="21">
  <si>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</si>
  <si>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</si>
  <si>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</si>
  <si>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</si>
  <si>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</si>
  <si>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</si>
  <si>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</si>
  <si>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</si>
  <si>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</si>
  <si>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</si>
  <si>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</si>
  <si>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</si>
  <si>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</si>
  <si>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</si>
  <si>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</si>
  <si>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Rozdíl 2022-2021</t>
  </si>
  <si>
    <t>Výsledky hospodaření krajů v dubnu 2022</t>
  </si>
  <si>
    <t>Výsledky hospodaření územních rozpočtů v květnu 2022</t>
  </si>
  <si>
    <t>Výsledky hospodaření obcí v květnu 2022</t>
  </si>
  <si>
    <t>květen 2021</t>
  </si>
  <si>
    <t>květen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</si>
</sst>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9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</cellStyleXfs>
  <cellXfs count="29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0" fontId="2" fillId="45" borderId="9" xfId="0" applyFont="1" applyFill="1" applyBorder="1"/>
    <xf numFmtId="168" fontId="0" fillId="44" borderId="6" xfId="0" applyNumberFormat="1" applyFont="1" applyFill="1" applyBorder="1"/>
    <xf numFmtId="49" fontId="2" fillId="45" borderId="9" xfId="0" applyNumberFormat="1" applyFont="1" applyFill="1" applyBorder="1" applyAlignment="1">
      <alignment horizontal="center"/>
    </xf>
    <xf numFmtId="0" fontId="2" fillId="45" borderId="10" xfId="0" applyFont="1" applyFill="1" applyBorder="1" applyAlignment="1">
      <alignment horizontal="center"/>
    </xf>
    <xf numFmtId="4" fontId="0" fillId="0" borderId="7" xfId="0" applyNumberFormat="1" applyFont="1" applyBorder="1"/>
    <xf numFmtId="4" fontId="0" fillId="0" borderId="6" xfId="0" applyNumberFormat="1" applyFont="1" applyBorder="1"/>
    <xf numFmtId="4" fontId="2" fillId="0" borderId="6" xfId="0" applyNumberFormat="1" applyFont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8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3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D54" sqref="D54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3" t="s">
        <v>17</v>
      </c>
      <c r="C2" s="23"/>
      <c r="D2" s="23"/>
      <c r="E2" s="23"/>
      <c r="F2" s="24"/>
    </row>
    <row r="3" spans="2:6" ht="15.75" thickBot="1">
      <c r="B3" s="15" t="s">
        <v>11</v>
      </c>
      <c r="C3" s="18" t="s">
        <v>19</v>
      </c>
      <c r="D3" s="18" t="s">
        <v>20</v>
      </c>
      <c r="E3" s="16" t="s">
        <v>12</v>
      </c>
      <c r="F3" s="19" t="s">
        <v>15</v>
      </c>
    </row>
    <row r="4" spans="2:6" ht="15">
      <c r="B4" s="8" t="s">
        <v>0</v>
      </c>
      <c r="C4" s="20">
        <v>113322.13997533001</v>
      </c>
      <c r="D4" s="20">
        <v>133927.84561026999</v>
      </c>
      <c r="E4" s="10">
        <f>(D4/C4)-1</f>
        <v>0.18183300844323802</v>
      </c>
      <c r="F4" s="9">
        <f>D4-C4</f>
        <v>20605.705634939979</v>
      </c>
    </row>
    <row r="5" spans="2:6" ht="15">
      <c r="B5" s="2" t="s">
        <v>1</v>
      </c>
      <c r="C5" s="21">
        <v>17297.714714329999</v>
      </c>
      <c r="D5" s="21">
        <v>21593.496934989998</v>
      </c>
      <c r="E5" s="3">
        <f t="shared" si="0" ref="E5:E14">(D5/C5)-1</f>
        <v>0.24834391661583077</v>
      </c>
      <c r="F5" s="7">
        <f t="shared" si="1" ref="F5:F15">D5-C5</f>
        <v>4295.7822206599994</v>
      </c>
    </row>
    <row r="6" spans="2:6" ht="15">
      <c r="B6" s="2" t="s">
        <v>2</v>
      </c>
      <c r="C6" s="21">
        <v>3355.4577927199998</v>
      </c>
      <c r="D6" s="21">
        <v>4302.1392954499997</v>
      </c>
      <c r="E6" s="3">
        <f t="shared" si="0"/>
        <v>0.28213184644548939</v>
      </c>
      <c r="F6" s="7">
        <f t="shared" si="1"/>
        <v>946.68150272999992</v>
      </c>
    </row>
    <row r="7" spans="2:6" ht="15">
      <c r="B7" s="4" t="s">
        <v>3</v>
      </c>
      <c r="C7" s="21">
        <v>127612.11482821</v>
      </c>
      <c r="D7" s="21">
        <v>134896.22319339999</v>
      </c>
      <c r="E7" s="3">
        <f t="shared" si="0"/>
        <v>0.057080069357018148</v>
      </c>
      <c r="F7" s="7">
        <f t="shared" si="1"/>
        <v>7284.1083651899826</v>
      </c>
    </row>
    <row r="8" spans="2:6" ht="15">
      <c r="B8" s="2" t="s">
        <v>4</v>
      </c>
      <c r="C8" s="21">
        <v>117274.28092356</v>
      </c>
      <c r="D8" s="21">
        <v>126504.05013644999</v>
      </c>
      <c r="E8" s="3">
        <f t="shared" si="0"/>
        <v>0.078702415740293574</v>
      </c>
      <c r="F8" s="7">
        <f t="shared" si="1"/>
        <v>9229.7692128899944</v>
      </c>
    </row>
    <row r="9" spans="2:6" ht="15">
      <c r="B9" s="2" t="s">
        <v>5</v>
      </c>
      <c r="C9" s="21">
        <v>10337.83390465</v>
      </c>
      <c r="D9" s="21">
        <v>8392.1730569499996</v>
      </c>
      <c r="E9" s="12">
        <f t="shared" si="0"/>
        <v>-0.18820778759318568</v>
      </c>
      <c r="F9" s="17">
        <f t="shared" si="1"/>
        <v>-1945.6608477000009</v>
      </c>
    </row>
    <row r="10" spans="2:6" ht="15">
      <c r="B10" s="5" t="s">
        <v>6</v>
      </c>
      <c r="C10" s="22">
        <v>261620.07865951001</v>
      </c>
      <c r="D10" s="22">
        <v>294620.18977027002</v>
      </c>
      <c r="E10" s="13">
        <f t="shared" si="0"/>
        <v>0.12613753225611024</v>
      </c>
      <c r="F10" s="17">
        <f t="shared" si="1"/>
        <v>33000.111110760015</v>
      </c>
    </row>
    <row r="11" spans="2:6" ht="15">
      <c r="B11" s="6" t="s">
        <v>7</v>
      </c>
      <c r="C11" s="21">
        <v>219912.93829133999</v>
      </c>
      <c r="D11" s="21">
        <v>239670.27094779001</v>
      </c>
      <c r="E11" s="12">
        <f t="shared" si="0"/>
        <v>0.089841611002784871</v>
      </c>
      <c r="F11" s="17">
        <f>D11-C11</f>
        <v>19757.332656450017</v>
      </c>
    </row>
    <row r="12" spans="2:6" ht="15">
      <c r="B12" s="2" t="s">
        <v>8</v>
      </c>
      <c r="C12" s="21">
        <v>32022.53293591</v>
      </c>
      <c r="D12" s="21">
        <v>36227.056468759998</v>
      </c>
      <c r="E12" s="12">
        <f t="shared" si="0"/>
        <v>0.13129890571944913</v>
      </c>
      <c r="F12" s="17">
        <f t="shared" si="1"/>
        <v>4204.5235328499984</v>
      </c>
    </row>
    <row r="13" spans="2:6" ht="15">
      <c r="B13" s="5" t="s">
        <v>9</v>
      </c>
      <c r="C13" s="22">
        <v>251935.47122725</v>
      </c>
      <c r="D13" s="22">
        <v>275897.32741655002</v>
      </c>
      <c r="E13" s="11">
        <f t="shared" si="0"/>
        <v>0.095111085678308616</v>
      </c>
      <c r="F13" s="7">
        <f t="shared" si="1"/>
        <v>23961.856189300015</v>
      </c>
    </row>
    <row r="14" spans="2:6" ht="15">
      <c r="B14" s="5" t="s">
        <v>10</v>
      </c>
      <c r="C14" s="22">
        <v>9684.6074322599998</v>
      </c>
      <c r="D14" s="22">
        <v>18722.86235372</v>
      </c>
      <c r="E14" s="11">
        <f t="shared" si="0"/>
        <v>0.93325981302587846</v>
      </c>
      <c r="F14" s="7">
        <f t="shared" si="1"/>
        <v>9038.2549214600003</v>
      </c>
    </row>
    <row r="15" spans="2:6" ht="17.25">
      <c r="B15" s="5" t="s">
        <v>14</v>
      </c>
      <c r="C15" s="22">
        <v>27259.197009879979</v>
      </c>
      <c r="D15" s="22">
        <v>35997.608214079984</v>
      </c>
      <c r="E15" s="11">
        <f>(D15/C15)-1</f>
        <v>0.32056744742087617</v>
      </c>
      <c r="F15" s="7">
        <f t="shared" si="1"/>
        <v>8738.4112042000052</v>
      </c>
    </row>
    <row r="16" spans="2:15" s="1" customFormat="1" ht="15" customHeight="1">
      <c r="B16" s="25" t="s">
        <v>13</v>
      </c>
      <c r="C16" s="25"/>
      <c r="D16" s="25"/>
      <c r="E16" s="25"/>
      <c r="F16" s="26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7"/>
      <c r="C17" s="27"/>
      <c r="D17" s="27"/>
      <c r="E17" s="27"/>
      <c r="F17" s="28"/>
      <c r="G17"/>
      <c r="H17"/>
      <c r="I17"/>
      <c r="J17"/>
      <c r="K17"/>
      <c r="L17"/>
      <c r="M17"/>
    </row>
    <row r="18" spans="2:5" s="1" customFormat="1" ht="15" customHeight="1">
      <c r="B18" s="14"/>
      <c r="C18" s="14"/>
      <c r="D18" s="14"/>
      <c r="E18" s="14"/>
    </row>
    <row r="20" spans="2:6" ht="16.5" thickBot="1">
      <c r="B20" s="23" t="s">
        <v>18</v>
      </c>
      <c r="C20" s="23"/>
      <c r="D20" s="23"/>
      <c r="E20" s="23"/>
      <c r="F20" s="24"/>
    </row>
    <row r="21" spans="2:6" ht="15.75" thickBot="1">
      <c r="B21" s="15" t="s">
        <v>11</v>
      </c>
      <c r="C21" s="18" t="s">
        <v>19</v>
      </c>
      <c r="D21" s="18" t="s">
        <v>20</v>
      </c>
      <c r="E21" s="16" t="s">
        <v>12</v>
      </c>
      <c r="F21" s="19" t="s">
        <v>15</v>
      </c>
    </row>
    <row r="22" spans="2:6" ht="15">
      <c r="B22" s="8" t="s">
        <v>0</v>
      </c>
      <c r="C22" s="20">
        <v>85968.890887779999</v>
      </c>
      <c r="D22" s="20">
        <v>102259.87209735</v>
      </c>
      <c r="E22" s="10">
        <f>(D22/C22)-1</f>
        <v>0.18949856211167759</v>
      </c>
      <c r="F22" s="9">
        <f>D22-C22</f>
        <v>16290.981209570004</v>
      </c>
    </row>
    <row r="23" spans="2:6" ht="15">
      <c r="B23" s="2" t="s">
        <v>1</v>
      </c>
      <c r="C23" s="21">
        <v>13908.811436370001</v>
      </c>
      <c r="D23" s="21">
        <v>17356.634825689998</v>
      </c>
      <c r="E23" s="3">
        <f t="shared" si="2" ref="E23:E31">(D23/C23)-1</f>
        <v>0.24788770809735206</v>
      </c>
      <c r="F23" s="7">
        <f t="shared" si="3" ref="F23:F33">D23-C23</f>
        <v>3447.8233893199977</v>
      </c>
    </row>
    <row r="24" spans="2:6" ht="15">
      <c r="B24" s="2" t="s">
        <v>2</v>
      </c>
      <c r="C24" s="21">
        <v>3169.1346427899998</v>
      </c>
      <c r="D24" s="21">
        <v>4018.20706608</v>
      </c>
      <c r="E24" s="3">
        <f t="shared" si="2"/>
        <v>0.2679193278271399</v>
      </c>
      <c r="F24" s="7">
        <f t="shared" si="3"/>
        <v>849.07242329000019</v>
      </c>
    </row>
    <row r="25" spans="2:6" ht="15">
      <c r="B25" s="4" t="s">
        <v>3</v>
      </c>
      <c r="C25" s="21">
        <v>33096.379364289998</v>
      </c>
      <c r="D25" s="21">
        <v>34402.786849399999</v>
      </c>
      <c r="E25" s="3">
        <f t="shared" si="2"/>
        <v>0.03947282180719669</v>
      </c>
      <c r="F25" s="7">
        <f t="shared" si="3"/>
        <v>1306.4074851100013</v>
      </c>
    </row>
    <row r="26" spans="2:6" ht="15">
      <c r="B26" s="2" t="s">
        <v>4</v>
      </c>
      <c r="C26" s="21">
        <v>27082.670937179999</v>
      </c>
      <c r="D26" s="21">
        <v>28569.228112690002</v>
      </c>
      <c r="E26" s="3">
        <f t="shared" si="2"/>
        <v>0.054889607415685493</v>
      </c>
      <c r="F26" s="7">
        <f t="shared" si="3"/>
        <v>1486.5571755100027</v>
      </c>
    </row>
    <row r="27" spans="2:6" ht="15">
      <c r="B27" s="2" t="s">
        <v>5</v>
      </c>
      <c r="C27" s="21">
        <v>6013.7084271100002</v>
      </c>
      <c r="D27" s="21">
        <v>5833.5587367099997</v>
      </c>
      <c r="E27" s="12">
        <f t="shared" si="2"/>
        <v>-0.029956505637666053</v>
      </c>
      <c r="F27" s="7">
        <f t="shared" si="3"/>
        <v>-180.14969040000051</v>
      </c>
    </row>
    <row r="28" spans="2:6" ht="15">
      <c r="B28" s="5" t="s">
        <v>6</v>
      </c>
      <c r="C28" s="22">
        <v>136140.4902568</v>
      </c>
      <c r="D28" s="22">
        <v>158037.40444965</v>
      </c>
      <c r="E28" s="11">
        <f t="shared" si="2"/>
        <v>0.16084057102737148</v>
      </c>
      <c r="F28" s="7">
        <f t="shared" si="3"/>
        <v>21896.914192850003</v>
      </c>
    </row>
    <row r="29" spans="2:6" ht="15">
      <c r="B29" s="6" t="s">
        <v>7</v>
      </c>
      <c r="C29" s="21">
        <v>104455.53911436</v>
      </c>
      <c r="D29" s="21">
        <v>115093.52203495</v>
      </c>
      <c r="E29" s="12">
        <f t="shared" si="2"/>
        <v>0.10184220971702929</v>
      </c>
      <c r="F29" s="17">
        <f t="shared" si="3"/>
        <v>10637.982920590002</v>
      </c>
    </row>
    <row r="30" spans="2:6" ht="15">
      <c r="B30" s="2" t="s">
        <v>8</v>
      </c>
      <c r="C30" s="21">
        <v>23637.340341899999</v>
      </c>
      <c r="D30" s="21">
        <v>28254.645418610002</v>
      </c>
      <c r="E30" s="12">
        <f t="shared" si="2"/>
        <v>0.19533945062868519</v>
      </c>
      <c r="F30" s="17">
        <f t="shared" si="3"/>
        <v>4617.305076710003</v>
      </c>
    </row>
    <row r="31" spans="2:6" ht="15">
      <c r="B31" s="5" t="s">
        <v>9</v>
      </c>
      <c r="C31" s="22">
        <v>128092.87945625999</v>
      </c>
      <c r="D31" s="22">
        <v>143348.16745355999</v>
      </c>
      <c r="E31" s="13">
        <f t="shared" si="2"/>
        <v>0.11909551929862916</v>
      </c>
      <c r="F31" s="17">
        <f t="shared" si="3"/>
        <v>15255.287997299994</v>
      </c>
    </row>
    <row r="32" spans="2:6" s="1" customFormat="1" ht="15">
      <c r="B32" s="5" t="s">
        <v>10</v>
      </c>
      <c r="C32" s="22">
        <v>8047.6108005400001</v>
      </c>
      <c r="D32" s="22">
        <v>14689.23699609</v>
      </c>
      <c r="E32" s="11">
        <f>(D32/C32)-1</f>
        <v>0.82529167477934462</v>
      </c>
      <c r="F32" s="7">
        <f t="shared" si="3"/>
        <v>6641.6261955499995</v>
      </c>
    </row>
    <row r="33" spans="2:6" ht="17.25">
      <c r="B33" s="5" t="s">
        <v>14</v>
      </c>
      <c r="C33" s="22">
        <f>C22+C23+C26-C29</f>
        <v>22504.834146969995</v>
      </c>
      <c r="D33" s="22">
        <f>D22+D23+D26-D29</f>
        <v>33092.213000780001</v>
      </c>
      <c r="E33" s="11">
        <f>(D33/C33)-1</f>
        <v>0.47044909483305242</v>
      </c>
      <c r="F33" s="7">
        <f t="shared" si="3"/>
        <v>10587.378853810005</v>
      </c>
    </row>
    <row r="34" spans="2:6" s="1" customFormat="1" ht="15" customHeight="1">
      <c r="B34" s="25" t="s">
        <v>13</v>
      </c>
      <c r="C34" s="25"/>
      <c r="D34" s="25"/>
      <c r="E34" s="25"/>
      <c r="F34" s="26"/>
    </row>
    <row r="35" spans="2:6" s="1" customFormat="1" ht="21" customHeight="1">
      <c r="B35" s="27"/>
      <c r="C35" s="27"/>
      <c r="D35" s="27"/>
      <c r="E35" s="27"/>
      <c r="F35" s="28"/>
    </row>
    <row r="38" spans="2:6" ht="16.5" thickBot="1">
      <c r="B38" s="23" t="s">
        <v>16</v>
      </c>
      <c r="C38" s="23"/>
      <c r="D38" s="23"/>
      <c r="E38" s="23"/>
      <c r="F38" s="24"/>
    </row>
    <row r="39" spans="2:6" ht="15.75" thickBot="1">
      <c r="B39" s="15" t="s">
        <v>11</v>
      </c>
      <c r="C39" s="18" t="s">
        <v>19</v>
      </c>
      <c r="D39" s="18" t="s">
        <v>20</v>
      </c>
      <c r="E39" s="16" t="s">
        <v>12</v>
      </c>
      <c r="F39" s="19" t="s">
        <v>15</v>
      </c>
    </row>
    <row r="40" spans="2:6" ht="15">
      <c r="B40" s="8" t="s">
        <v>0</v>
      </c>
      <c r="C40" s="20">
        <v>27353.249087550001</v>
      </c>
      <c r="D40" s="20">
        <v>31667.973512920002</v>
      </c>
      <c r="E40" s="10">
        <f>(D40/C40)-1</f>
        <v>0.15774083771766167</v>
      </c>
      <c r="F40" s="9">
        <f>D40-C40</f>
        <v>4314.724425370001</v>
      </c>
    </row>
    <row r="41" spans="2:6" ht="15">
      <c r="B41" s="2" t="s">
        <v>1</v>
      </c>
      <c r="C41" s="21">
        <v>2965.0201877300001</v>
      </c>
      <c r="D41" s="21">
        <v>3785.6791515199998</v>
      </c>
      <c r="E41" s="3">
        <f t="shared" si="4" ref="E41:E49">(D41/C41)-1</f>
        <v>0.27678022806930391</v>
      </c>
      <c r="F41" s="7">
        <f t="shared" si="5" ref="F41:F51">D41-C41</f>
        <v>820.65896378999969</v>
      </c>
    </row>
    <row r="42" spans="2:6" ht="15">
      <c r="B42" s="2" t="s">
        <v>2</v>
      </c>
      <c r="C42" s="21">
        <v>166.54157165999999</v>
      </c>
      <c r="D42" s="21">
        <v>277.94711663999999</v>
      </c>
      <c r="E42" s="12">
        <f t="shared" si="4"/>
        <v>0.66893535271444438</v>
      </c>
      <c r="F42" s="17">
        <f t="shared" si="5"/>
        <v>111.40554498</v>
      </c>
    </row>
    <row r="43" spans="2:6" ht="15">
      <c r="B43" s="4" t="s">
        <v>3</v>
      </c>
      <c r="C43" s="21">
        <v>97619.375130440007</v>
      </c>
      <c r="D43" s="21">
        <v>104436.00205890001</v>
      </c>
      <c r="E43" s="3">
        <f t="shared" si="4"/>
        <v>0.06982862694369385</v>
      </c>
      <c r="F43" s="7">
        <f t="shared" si="5"/>
        <v>6816.6269284599985</v>
      </c>
    </row>
    <row r="44" spans="2:6" ht="15">
      <c r="B44" s="2" t="s">
        <v>4</v>
      </c>
      <c r="C44" s="21">
        <v>93166.182515270004</v>
      </c>
      <c r="D44" s="21">
        <v>101653.69736017</v>
      </c>
      <c r="E44" s="3">
        <f t="shared" si="4"/>
        <v>0.091100811643848312</v>
      </c>
      <c r="F44" s="7">
        <f t="shared" si="5"/>
        <v>8487.5148448999971</v>
      </c>
    </row>
    <row r="45" spans="2:6" ht="15">
      <c r="B45" s="2" t="s">
        <v>5</v>
      </c>
      <c r="C45" s="21">
        <v>4453.19261517</v>
      </c>
      <c r="D45" s="21">
        <v>2782.3046987299999</v>
      </c>
      <c r="E45" s="12">
        <f t="shared" si="4"/>
        <v>-0.37521123850516713</v>
      </c>
      <c r="F45" s="17">
        <f t="shared" si="5"/>
        <v>-1670.88791644</v>
      </c>
    </row>
    <row r="46" spans="2:6" ht="15">
      <c r="B46" s="5" t="s">
        <v>6</v>
      </c>
      <c r="C46" s="22">
        <v>128104.18597738</v>
      </c>
      <c r="D46" s="22">
        <v>140167.60183997999</v>
      </c>
      <c r="E46" s="11">
        <f t="shared" si="4"/>
        <v>0.094168787464369741</v>
      </c>
      <c r="F46" s="7">
        <f t="shared" si="5"/>
        <v>12063.415862599999</v>
      </c>
    </row>
    <row r="47" spans="2:6" ht="15">
      <c r="B47" s="6" t="s">
        <v>7</v>
      </c>
      <c r="C47" s="21">
        <v>118500.72827456</v>
      </c>
      <c r="D47" s="21">
        <v>128538.88899034999</v>
      </c>
      <c r="E47" s="12">
        <f t="shared" si="4"/>
        <v>0.084709696403992618</v>
      </c>
      <c r="F47" s="7">
        <f t="shared" si="5"/>
        <v>10038.16071579</v>
      </c>
    </row>
    <row r="48" spans="2:6" ht="15">
      <c r="B48" s="2" t="s">
        <v>8</v>
      </c>
      <c r="C48" s="21">
        <v>8259.9005080400002</v>
      </c>
      <c r="D48" s="21">
        <v>7809.6328620800005</v>
      </c>
      <c r="E48" s="12">
        <f t="shared" si="4"/>
        <v>-0.054512478149309374</v>
      </c>
      <c r="F48" s="7">
        <f t="shared" si="5"/>
        <v>-450.26764595999975</v>
      </c>
    </row>
    <row r="49" spans="2:6" ht="15">
      <c r="B49" s="5" t="s">
        <v>9</v>
      </c>
      <c r="C49" s="22">
        <v>126760.6287826</v>
      </c>
      <c r="D49" s="22">
        <v>136348.52185243001</v>
      </c>
      <c r="E49" s="13">
        <f t="shared" si="4"/>
        <v>0.075637784080999415</v>
      </c>
      <c r="F49" s="7">
        <f t="shared" si="5"/>
        <v>9587.8930698300101</v>
      </c>
    </row>
    <row r="50" spans="2:6" s="1" customFormat="1" ht="15">
      <c r="B50" s="5" t="s">
        <v>10</v>
      </c>
      <c r="C50" s="22">
        <v>1343.5571947799999</v>
      </c>
      <c r="D50" s="22">
        <v>3819.0799875500002</v>
      </c>
      <c r="E50" s="11">
        <f>(D50/C50)-1</f>
        <v>1.8425138895373587</v>
      </c>
      <c r="F50" s="7">
        <f t="shared" si="5"/>
        <v>2475.5227927700003</v>
      </c>
    </row>
    <row r="51" spans="2:6" ht="17.25">
      <c r="B51" s="5" t="s">
        <v>14</v>
      </c>
      <c r="C51" s="22">
        <f>C40+C41+C44-C47</f>
        <v>4983.723515990001</v>
      </c>
      <c r="D51" s="22">
        <f>D40+D41+D44-D47</f>
        <v>8568.4610342600063</v>
      </c>
      <c r="E51" s="11">
        <f>(D51/C51)-1</f>
        <v>0.71928900284467501</v>
      </c>
      <c r="F51" s="7">
        <f t="shared" si="5"/>
        <v>3584.7375182700052</v>
      </c>
    </row>
    <row r="52" spans="2:6" ht="15">
      <c r="B52" s="25" t="s">
        <v>13</v>
      </c>
      <c r="C52" s="25"/>
      <c r="D52" s="25"/>
      <c r="E52" s="25"/>
      <c r="F52" s="26"/>
    </row>
    <row r="53" spans="2:6" ht="21" customHeight="1">
      <c r="B53" s="27"/>
      <c r="C53" s="27"/>
      <c r="D53" s="27"/>
      <c r="E53" s="27"/>
      <c r="F53" s="28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