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6" rupBuild="14420"/>
  <workbookPr defaultThemeVersion="164011"/>
  <bookViews>
    <workbookView xWindow="0" yWindow="0" windowWidth="17880" windowHeight="8055" activeTab="0"/>
  </bookViews>
  <sheets>
    <sheet name="List1" sheetId="1" r:id="rId2"/>
  </sheets>
  <definedNames/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<sst xmlns="http://schemas.openxmlformats.org/spreadsheetml/2006/main" count="57" uniqueCount="21">
  <si>
    <t>Daňové příjmy</t>
  </si>
  <si>
    <t>Nedaňové příjmy</t>
  </si>
  <si>
    <t>Kapitálové příjmy</t>
  </si>
  <si>
    <t>Transfery</t>
  </si>
  <si>
    <t>Neinvestiční transfery</t>
  </si>
  <si>
    <t>Investiční transfery</t>
  </si>
  <si>
    <t>Příjmy celkem</t>
  </si>
  <si>
    <t>Běžné výdaje</t>
  </si>
  <si>
    <t>Kapitálové výdaje</t>
  </si>
  <si>
    <t>Výdaje celkem</t>
  </si>
  <si>
    <t>Saldo</t>
  </si>
  <si>
    <t>v mil. Kč</t>
  </si>
  <si>
    <t>Meziroční % změna</t>
  </si>
  <si>
    <t>1) Provozní saldo vyjadřuje volné peněžní prostředky, které z běžných příjmů mohou být využity na investice, případně splácení dluhů atd. Provozní saldo = (daňové příjmy + nedaňové příjmy + neinvestiční transfery) - běžné výdaje.</t>
  </si>
  <si>
    <r>
      <t>Provozní saldo</t>
    </r>
    <r>
      <rPr>
        <b/>
        <vertAlign val="superscript"/>
        <sz val="11"/>
        <color theme="1"/>
        <rFont val="Calibri"/>
        <family val="2"/>
        <charset val="238"/>
        <scheme val="minor"/>
      </rPr>
      <t>1</t>
    </r>
  </si>
  <si>
    <t>Rozdíl 2022-2021</t>
  </si>
  <si>
    <t>Výsledky hospodaření územních rozpočtů v srpnu 2022</t>
  </si>
  <si>
    <t>srpen 2021</t>
  </si>
  <si>
    <t>srpen 2022</t>
  </si>
  <si>
    <t>Výsledky hospodaření obcí v srpnu 2022</t>
  </si>
  <si>
    <t>Výsledky hospodaření krajů v srpnu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</si>
</sst>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Kč&quot;* #,##0_);_(&quot;Kč&quot;* \(#,##0\);_(&quot;Kč&quot;* &quot;-&quot;_);_(@_)"/>
    <numFmt numFmtId="165" formatCode="_(* #,##0_);_(* \(#,##0\);_(* &quot;-&quot;_);_(@_)"/>
    <numFmt numFmtId="166" formatCode="_(&quot;Kč&quot;* #,##0.00_);_(&quot;Kč&quot;* \(#,##0.00\);_(&quot;Kč&quot;* &quot;-&quot;??_);_(@_)"/>
    <numFmt numFmtId="167" formatCode="_(* #,##0.00_);_(* \(#,##0.00\);_(* &quot;-&quot;??_);_(@_)"/>
    <numFmt numFmtId="168" formatCode="#,##0.0"/>
  </numFmts>
  <fonts count="18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sz val="8"/>
      <name val="Arial"/>
      <family val="2"/>
    </font>
    <font>
      <b/>
      <sz val="12"/>
      <color theme="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0"/>
      <name val="Arial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</fonts>
  <fills count="46">
    <fill>
      <patternFill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5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0003623962"/>
        <bgColor indexed="64"/>
      </patternFill>
    </fill>
  </fills>
  <borders count="13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</border>
    <border>
      <left style="thin">
        <color indexed="54"/>
      </left>
      <right/>
      <top style="thin">
        <color indexed="54"/>
      </top>
      <bottom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/>
      <right/>
      <top style="thin">
        <color auto="1"/>
      </top>
      <bottom/>
    </border>
  </borders>
  <cellStyleXfs count="96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2" borderId="1" applyNumberFormat="0" applyProtection="0">
      <alignment horizontal="left" vertical="center" indent="1"/>
    </xf>
    <xf numFmtId="0" fontId="7" fillId="0" borderId="1" applyNumberFormat="0" applyProtection="0">
      <alignment horizontal="right" vertical="center"/>
    </xf>
    <xf numFmtId="0" fontId="3" fillId="0" borderId="1" applyNumberFormat="0" applyProtection="0">
      <alignment horizontal="right" vertical="center"/>
    </xf>
    <xf numFmtId="0" fontId="3" fillId="0" borderId="0">
      <alignment/>
      <protection/>
    </xf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3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3" fillId="7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3" fillId="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3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7" fillId="21" borderId="1" applyNumberFormat="0" applyProtection="0">
      <alignment vertical="center"/>
    </xf>
    <xf numFmtId="0" fontId="7" fillId="21" borderId="1" applyNumberFormat="0" applyProtection="0">
      <alignment vertical="center"/>
    </xf>
    <xf numFmtId="0" fontId="7" fillId="21" borderId="1" applyNumberFormat="0" applyProtection="0">
      <alignment horizontal="left" vertical="center" indent="1"/>
    </xf>
    <xf numFmtId="0" fontId="9" fillId="21" borderId="2" applyNumberFormat="0" applyProtection="0">
      <alignment horizontal="left" vertical="top" indent="1"/>
    </xf>
    <xf numFmtId="0" fontId="3" fillId="22" borderId="1" applyNumberFormat="0" applyProtection="0">
      <alignment horizontal="right" vertical="center"/>
    </xf>
    <xf numFmtId="0" fontId="3" fillId="23" borderId="1" applyNumberFormat="0" applyProtection="0">
      <alignment horizontal="right" vertical="center"/>
    </xf>
    <xf numFmtId="0" fontId="3" fillId="24" borderId="3" applyNumberFormat="0" applyProtection="0">
      <alignment horizontal="right" vertical="center"/>
    </xf>
    <xf numFmtId="0" fontId="3" fillId="25" borderId="1" applyNumberFormat="0" applyProtection="0">
      <alignment horizontal="right" vertical="center"/>
    </xf>
    <xf numFmtId="0" fontId="3" fillId="26" borderId="1" applyNumberFormat="0" applyProtection="0">
      <alignment horizontal="right" vertical="center"/>
    </xf>
    <xf numFmtId="0" fontId="3" fillId="27" borderId="1" applyNumberFormat="0" applyProtection="0">
      <alignment horizontal="right" vertical="center"/>
    </xf>
    <xf numFmtId="0" fontId="3" fillId="28" borderId="1" applyNumberFormat="0" applyProtection="0">
      <alignment horizontal="right" vertical="center"/>
    </xf>
    <xf numFmtId="0" fontId="3" fillId="29" borderId="1" applyNumberFormat="0" applyProtection="0">
      <alignment horizontal="right" vertical="center"/>
    </xf>
    <xf numFmtId="0" fontId="3" fillId="30" borderId="1" applyNumberFormat="0" applyProtection="0">
      <alignment horizontal="right" vertical="center"/>
    </xf>
    <xf numFmtId="0" fontId="3" fillId="31" borderId="3" applyNumberFormat="0" applyProtection="0">
      <alignment horizontal="left" vertical="center" indent="1"/>
    </xf>
    <xf numFmtId="0" fontId="7" fillId="0" borderId="0">
      <alignment/>
      <protection/>
    </xf>
    <xf numFmtId="0" fontId="3" fillId="0" borderId="0">
      <alignment horizontal="left"/>
      <protection/>
    </xf>
    <xf numFmtId="0" fontId="12" fillId="32" borderId="0">
      <alignment/>
      <protection/>
    </xf>
    <xf numFmtId="0" fontId="1" fillId="33" borderId="3" applyNumberFormat="0" applyProtection="0">
      <alignment horizontal="left" vertical="center" indent="1"/>
    </xf>
    <xf numFmtId="0" fontId="1" fillId="33" borderId="3" applyNumberFormat="0" applyProtection="0">
      <alignment horizontal="left" vertical="center" indent="1"/>
    </xf>
    <xf numFmtId="0" fontId="3" fillId="34" borderId="1" applyNumberFormat="0" applyProtection="0">
      <alignment horizontal="right" vertical="center"/>
    </xf>
    <xf numFmtId="0" fontId="3" fillId="35" borderId="3" applyNumberFormat="0" applyProtection="0">
      <alignment horizontal="left" vertical="center" indent="1"/>
    </xf>
    <xf numFmtId="0" fontId="3" fillId="36" borderId="3" applyNumberFormat="0" applyProtection="0">
      <alignment horizontal="left" vertical="center" indent="1"/>
    </xf>
    <xf numFmtId="0" fontId="3" fillId="37" borderId="1" applyNumberFormat="0" applyProtection="0">
      <alignment horizontal="left" vertical="center" indent="1"/>
    </xf>
    <xf numFmtId="0" fontId="3" fillId="33" borderId="2" applyNumberFormat="0" applyProtection="0">
      <alignment horizontal="left" vertical="top" indent="1"/>
    </xf>
    <xf numFmtId="0" fontId="3" fillId="38" borderId="1" applyNumberFormat="0" applyProtection="0">
      <alignment horizontal="left" vertical="center" indent="1"/>
    </xf>
    <xf numFmtId="0" fontId="3" fillId="36" borderId="2" applyNumberFormat="0" applyProtection="0">
      <alignment horizontal="left" vertical="top" indent="1"/>
    </xf>
    <xf numFmtId="0" fontId="3" fillId="39" borderId="1" applyNumberFormat="0" applyProtection="0">
      <alignment horizontal="left" vertical="center" indent="1"/>
    </xf>
    <xf numFmtId="0" fontId="3" fillId="39" borderId="2" applyNumberFormat="0" applyProtection="0">
      <alignment horizontal="left" vertical="top" indent="1"/>
    </xf>
    <xf numFmtId="0" fontId="3" fillId="35" borderId="1" applyNumberFormat="0" applyProtection="0">
      <alignment horizontal="left" vertical="center" indent="1"/>
    </xf>
    <xf numFmtId="0" fontId="3" fillId="35" borderId="2" applyNumberFormat="0" applyProtection="0">
      <alignment horizontal="left" vertical="top" indent="1"/>
    </xf>
    <xf numFmtId="0" fontId="3" fillId="2" borderId="1" applyNumberFormat="0" applyProtection="0">
      <alignment horizontal="left" vertical="center" indent="1"/>
    </xf>
    <xf numFmtId="0" fontId="3" fillId="40" borderId="4" applyNumberFormat="0">
      <alignment/>
      <protection locked="0"/>
    </xf>
    <xf numFmtId="0" fontId="7" fillId="33" borderId="5" applyBorder="0">
      <alignment/>
      <protection/>
    </xf>
    <xf numFmtId="0" fontId="8" fillId="41" borderId="2" applyNumberFormat="0" applyProtection="0">
      <alignment vertical="center"/>
    </xf>
    <xf numFmtId="0" fontId="17" fillId="41" borderId="6" applyNumberFormat="0" applyProtection="0">
      <alignment vertical="center"/>
    </xf>
    <xf numFmtId="0" fontId="8" fillId="37" borderId="2" applyNumberFormat="0" applyProtection="0">
      <alignment horizontal="left" vertical="center" indent="1"/>
    </xf>
    <xf numFmtId="0" fontId="8" fillId="41" borderId="2" applyNumberFormat="0" applyProtection="0">
      <alignment horizontal="left" vertical="top" indent="1"/>
    </xf>
    <xf numFmtId="0" fontId="3" fillId="2" borderId="1" applyNumberFormat="0" applyProtection="0">
      <alignment horizontal="left" vertical="center" indent="1"/>
    </xf>
    <xf numFmtId="0" fontId="8" fillId="36" borderId="2" applyNumberFormat="0" applyProtection="0">
      <alignment horizontal="left" vertical="top" indent="1"/>
    </xf>
    <xf numFmtId="0" fontId="10" fillId="42" borderId="3" applyNumberFormat="0" applyProtection="0">
      <alignment horizontal="left" vertical="center" indent="1"/>
    </xf>
    <xf numFmtId="0" fontId="3" fillId="43" borderId="6">
      <alignment/>
      <protection/>
    </xf>
    <xf numFmtId="0" fontId="11" fillId="40" borderId="1" applyNumberFormat="0" applyProtection="0">
      <alignment horizontal="right" vertical="center"/>
    </xf>
    <xf numFmtId="0" fontId="16" fillId="0" borderId="0" applyNumberFormat="0" applyFill="0" applyBorder="0" applyAlignment="0" applyProtection="0"/>
    <xf numFmtId="0" fontId="3" fillId="0" borderId="0">
      <alignment/>
      <protection/>
    </xf>
    <xf numFmtId="0" fontId="3" fillId="0" borderId="0">
      <alignment horizontal="left"/>
      <protection/>
    </xf>
    <xf numFmtId="0" fontId="3" fillId="33" borderId="2" applyNumberFormat="0" applyProtection="0">
      <alignment horizontal="left" vertical="top" indent="1"/>
    </xf>
    <xf numFmtId="0" fontId="3" fillId="36" borderId="2" applyNumberFormat="0" applyProtection="0">
      <alignment horizontal="left" vertical="top" indent="1"/>
    </xf>
    <xf numFmtId="0" fontId="3" fillId="39" borderId="2" applyNumberFormat="0" applyProtection="0">
      <alignment horizontal="left" vertical="top" indent="1"/>
    </xf>
    <xf numFmtId="0" fontId="3" fillId="35" borderId="2" applyNumberFormat="0" applyProtection="0">
      <alignment horizontal="left" vertical="top" indent="1"/>
    </xf>
    <xf numFmtId="0" fontId="3" fillId="40" borderId="4" applyNumberFormat="0">
      <alignment/>
      <protection locked="0"/>
    </xf>
    <xf numFmtId="0" fontId="3" fillId="0" borderId="0">
      <alignment/>
      <protection/>
    </xf>
  </cellStyleXfs>
  <cellXfs count="29">
    <xf numFmtId="0" fontId="0" fillId="0" borderId="0" xfId="0"/>
    <xf numFmtId="0" fontId="0" fillId="0" borderId="0" xfId="0" applyFont="1"/>
    <xf numFmtId="0" fontId="0" fillId="0" borderId="6" xfId="0" applyFont="1" applyBorder="1"/>
    <xf numFmtId="10" fontId="0" fillId="0" borderId="6" xfId="0" applyNumberFormat="1" applyFont="1" applyBorder="1"/>
    <xf numFmtId="0" fontId="0" fillId="0" borderId="6" xfId="0" applyFont="1" applyFill="1" applyBorder="1"/>
    <xf numFmtId="0" fontId="2" fillId="0" borderId="6" xfId="0" applyFont="1" applyBorder="1"/>
    <xf numFmtId="0" fontId="0" fillId="44" borderId="6" xfId="0" applyFont="1" applyFill="1" applyBorder="1"/>
    <xf numFmtId="168" fontId="0" fillId="0" borderId="6" xfId="0" applyNumberFormat="1" applyFont="1" applyBorder="1"/>
    <xf numFmtId="0" fontId="0" fillId="0" borderId="7" xfId="0" applyFont="1" applyBorder="1"/>
    <xf numFmtId="168" fontId="0" fillId="0" borderId="7" xfId="0" applyNumberFormat="1" applyFont="1" applyBorder="1"/>
    <xf numFmtId="10" fontId="0" fillId="0" borderId="7" xfId="0" applyNumberFormat="1" applyFont="1" applyBorder="1"/>
    <xf numFmtId="10" fontId="2" fillId="0" borderId="6" xfId="0" applyNumberFormat="1" applyFont="1" applyBorder="1"/>
    <xf numFmtId="10" fontId="0" fillId="44" borderId="6" xfId="0" applyNumberFormat="1" applyFont="1" applyFill="1" applyBorder="1"/>
    <xf numFmtId="10" fontId="2" fillId="44" borderId="6" xfId="0" applyNumberFormat="1" applyFont="1" applyFill="1" applyBorder="1"/>
    <xf numFmtId="0" fontId="0" fillId="0" borderId="0" xfId="0" applyFont="1" applyAlignment="1">
      <alignment wrapText="1"/>
    </xf>
    <xf numFmtId="0" fontId="0" fillId="45" borderId="8" xfId="0" applyFont="1" applyFill="1" applyBorder="1"/>
    <xf numFmtId="0" fontId="2" fillId="45" borderId="9" xfId="0" applyFont="1" applyFill="1" applyBorder="1"/>
    <xf numFmtId="168" fontId="0" fillId="44" borderId="6" xfId="0" applyNumberFormat="1" applyFont="1" applyFill="1" applyBorder="1"/>
    <xf numFmtId="49" fontId="2" fillId="45" borderId="9" xfId="0" applyNumberFormat="1" applyFont="1" applyFill="1" applyBorder="1" applyAlignment="1">
      <alignment horizontal="center"/>
    </xf>
    <xf numFmtId="0" fontId="2" fillId="45" borderId="10" xfId="0" applyFont="1" applyFill="1" applyBorder="1" applyAlignment="1">
      <alignment horizontal="center"/>
    </xf>
    <xf numFmtId="4" fontId="0" fillId="0" borderId="7" xfId="0" applyNumberFormat="1" applyFont="1" applyBorder="1"/>
    <xf numFmtId="4" fontId="0" fillId="0" borderId="6" xfId="0" applyNumberFormat="1" applyFont="1" applyBorder="1"/>
    <xf numFmtId="4" fontId="2" fillId="0" borderId="6" xfId="0" applyNumberFormat="1" applyFont="1" applyBorder="1"/>
    <xf numFmtId="0" fontId="4" fillId="0" borderId="11" xfId="0" applyFont="1" applyBorder="1" applyAlignment="1">
      <alignment horizontal="center" vertical="center"/>
    </xf>
    <xf numFmtId="0" fontId="0" fillId="0" borderId="11" xfId="0" applyFont="1" applyBorder="1" applyAlignment="1">
      <alignment/>
    </xf>
    <xf numFmtId="0" fontId="6" fillId="0" borderId="12" xfId="0" applyFont="1" applyBorder="1" applyAlignment="1">
      <alignment horizontal="left" vertical="center" wrapText="1"/>
    </xf>
    <xf numFmtId="0" fontId="0" fillId="0" borderId="12" xfId="0" applyFont="1" applyBorder="1" applyAlignment="1">
      <alignment/>
    </xf>
    <xf numFmtId="0" fontId="6" fillId="0" borderId="0" xfId="0" applyFont="1" applyAlignment="1">
      <alignment horizontal="left" vertical="center" wrapText="1"/>
    </xf>
    <xf numFmtId="0" fontId="0" fillId="0" borderId="0" xfId="0" applyFont="1" applyAlignment="1">
      <alignment/>
    </xf>
  </cellXfs>
  <cellStyles count="82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SAPBEXstdItem" xfId="20"/>
    <cellStyle name="SAPBEXstdDataEmph" xfId="21"/>
    <cellStyle name="SAPBEXstdData" xfId="22"/>
    <cellStyle name="Normální 2" xfId="23"/>
    <cellStyle name="Accent1 - 20%" xfId="24"/>
    <cellStyle name="Accent1 - 40%" xfId="25"/>
    <cellStyle name="Accent1 - 60%" xfId="26"/>
    <cellStyle name="Accent2 - 20%" xfId="27"/>
    <cellStyle name="Accent2 - 40%" xfId="28"/>
    <cellStyle name="Accent2 - 60%" xfId="29"/>
    <cellStyle name="Accent3 - 20%" xfId="30"/>
    <cellStyle name="Accent3 - 40%" xfId="31"/>
    <cellStyle name="Accent3 - 60%" xfId="32"/>
    <cellStyle name="Accent4 - 20%" xfId="33"/>
    <cellStyle name="Accent4 - 40%" xfId="34"/>
    <cellStyle name="Accent4 - 60%" xfId="35"/>
    <cellStyle name="Accent5 - 20%" xfId="36"/>
    <cellStyle name="Accent5 - 40%" xfId="37"/>
    <cellStyle name="Accent5 - 60%" xfId="38"/>
    <cellStyle name="Accent6 - 20%" xfId="39"/>
    <cellStyle name="Accent6 - 40%" xfId="40"/>
    <cellStyle name="Accent6 - 60%" xfId="41"/>
    <cellStyle name="Emphasis 1" xfId="42"/>
    <cellStyle name="Emphasis 2" xfId="43"/>
    <cellStyle name="Emphasis 3" xfId="44"/>
    <cellStyle name="SAPBEXaggData" xfId="45"/>
    <cellStyle name="SAPBEXaggDataEmph" xfId="46"/>
    <cellStyle name="SAPBEXaggItem" xfId="47"/>
    <cellStyle name="SAPBEXaggItemX" xfId="48"/>
    <cellStyle name="SAPBEXexcBad7" xfId="49"/>
    <cellStyle name="SAPBEXexcBad8" xfId="50"/>
    <cellStyle name="SAPBEXexcBad9" xfId="51"/>
    <cellStyle name="SAPBEXexcCritical4" xfId="52"/>
    <cellStyle name="SAPBEXexcCritical5" xfId="53"/>
    <cellStyle name="SAPBEXexcCritical6" xfId="54"/>
    <cellStyle name="SAPBEXexcGood1" xfId="55"/>
    <cellStyle name="SAPBEXexcGood2" xfId="56"/>
    <cellStyle name="SAPBEXexcGood3" xfId="57"/>
    <cellStyle name="SAPBEXfilterDrill" xfId="58"/>
    <cellStyle name="SAPBEXFilterInfo1" xfId="59"/>
    <cellStyle name="SAPBEXFilterInfo2" xfId="60"/>
    <cellStyle name="SAPBEXFilterInfoHlavicka" xfId="61"/>
    <cellStyle name="SAPBEXfilterItem" xfId="62"/>
    <cellStyle name="SAPBEXfilterText" xfId="63"/>
    <cellStyle name="SAPBEXformats" xfId="64"/>
    <cellStyle name="SAPBEXheaderItem" xfId="65"/>
    <cellStyle name="SAPBEXheaderText" xfId="66"/>
    <cellStyle name="SAPBEXHLevel0" xfId="67"/>
    <cellStyle name="SAPBEXHLevel0X" xfId="68"/>
    <cellStyle name="SAPBEXHLevel1" xfId="69"/>
    <cellStyle name="SAPBEXHLevel1X" xfId="70"/>
    <cellStyle name="SAPBEXHLevel2" xfId="71"/>
    <cellStyle name="SAPBEXHLevel2X" xfId="72"/>
    <cellStyle name="SAPBEXHLevel3" xfId="73"/>
    <cellStyle name="SAPBEXHLevel3X" xfId="74"/>
    <cellStyle name="SAPBEXchaText" xfId="75"/>
    <cellStyle name="SAPBEXinputData" xfId="76"/>
    <cellStyle name="SAPBEXItemHeader" xfId="77"/>
    <cellStyle name="SAPBEXresData" xfId="78"/>
    <cellStyle name="SAPBEXresDataEmph" xfId="79"/>
    <cellStyle name="SAPBEXresItem" xfId="80"/>
    <cellStyle name="SAPBEXresItemX" xfId="81"/>
    <cellStyle name="SAPBEXstdItem 2" xfId="82"/>
    <cellStyle name="SAPBEXstdItemX" xfId="83"/>
    <cellStyle name="SAPBEXtitle" xfId="84"/>
    <cellStyle name="SAPBEXunassignedItem" xfId="85"/>
    <cellStyle name="SAPBEXundefined" xfId="86"/>
    <cellStyle name="Sheet Title" xfId="87"/>
    <cellStyle name="Normální 3" xfId="88"/>
    <cellStyle name="SAPBEXFilterInfo2 2" xfId="89"/>
    <cellStyle name="SAPBEXHLevel0X 2" xfId="90"/>
    <cellStyle name="SAPBEXHLevel1X 2" xfId="91"/>
    <cellStyle name="SAPBEXHLevel2X 2" xfId="92"/>
    <cellStyle name="SAPBEXHLevel3X 2" xfId="93"/>
    <cellStyle name="SAPBEXinputData 2" xfId="94"/>
    <cellStyle name="Normální 4" xfId="9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sharedStrings" Target="sharedStrings.xml" /><Relationship Id="rId2" Type="http://schemas.openxmlformats.org/officeDocument/2006/relationships/worksheet" Target="worksheets/sheet1.xml" /><Relationship Id="rId3" Type="http://schemas.openxmlformats.org/officeDocument/2006/relationships/styles" Target="styles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53"/>
  <sheetViews>
    <sheetView tabSelected="1" workbookViewId="0" topLeftCell="A16">
      <selection pane="topLeft" activeCell="J28" sqref="J27:J28"/>
    </sheetView>
  </sheetViews>
  <sheetFormatPr defaultRowHeight="15"/>
  <cols>
    <col min="1" max="1" width="3.28571428571429" customWidth="1"/>
    <col min="2" max="2" width="20.7142857142857" bestFit="1" customWidth="1"/>
    <col min="3" max="4" width="11.5714285714286" bestFit="1" customWidth="1"/>
    <col min="5" max="5" width="18.4285714285714" bestFit="1" customWidth="1"/>
    <col min="6" max="6" width="21" bestFit="1" customWidth="1"/>
  </cols>
  <sheetData>
    <row r="1" s="1" customFormat="1" ht="15"/>
    <row r="2" spans="2:6" ht="16.5" thickBot="1">
      <c r="B2" s="23" t="s">
        <v>16</v>
      </c>
      <c r="C2" s="23"/>
      <c r="D2" s="23"/>
      <c r="E2" s="23"/>
      <c r="F2" s="24"/>
    </row>
    <row r="3" spans="2:6" ht="15.75" thickBot="1">
      <c r="B3" s="15" t="s">
        <v>11</v>
      </c>
      <c r="C3" s="18" t="s">
        <v>17</v>
      </c>
      <c r="D3" s="18" t="s">
        <v>18</v>
      </c>
      <c r="E3" s="16" t="s">
        <v>12</v>
      </c>
      <c r="F3" s="19" t="s">
        <v>15</v>
      </c>
    </row>
    <row r="4" spans="2:6" ht="15">
      <c r="B4" s="8" t="s">
        <v>0</v>
      </c>
      <c r="C4" s="20">
        <v>216145.17057630999</v>
      </c>
      <c r="D4" s="20">
        <v>254401.44061242999</v>
      </c>
      <c r="E4" s="10">
        <f>(D4/C4)-1</f>
        <v>0.17699340648748674</v>
      </c>
      <c r="F4" s="9">
        <f>D4-C4</f>
        <v>38256.270036119997</v>
      </c>
    </row>
    <row r="5" spans="2:6" ht="15">
      <c r="B5" s="2" t="s">
        <v>1</v>
      </c>
      <c r="C5" s="21">
        <v>30313.933120220001</v>
      </c>
      <c r="D5" s="21">
        <v>37459.121771159997</v>
      </c>
      <c r="E5" s="3">
        <f t="shared" si="0" ref="E5:E14">(D5/C5)-1</f>
        <v>0.23570641996877706</v>
      </c>
      <c r="F5" s="7">
        <f t="shared" si="1" ref="F5:F15">D5-C5</f>
        <v>7145.1886509399956</v>
      </c>
    </row>
    <row r="6" spans="2:6" ht="15">
      <c r="B6" s="2" t="s">
        <v>2</v>
      </c>
      <c r="C6" s="21">
        <v>5985.2277410799998</v>
      </c>
      <c r="D6" s="21">
        <v>6964.5912426000004</v>
      </c>
      <c r="E6" s="3">
        <f t="shared" si="0"/>
        <v>0.16363011465680333</v>
      </c>
      <c r="F6" s="7">
        <f t="shared" si="1"/>
        <v>979.36350152000068</v>
      </c>
    </row>
    <row r="7" spans="2:6" ht="15">
      <c r="B7" s="4" t="s">
        <v>3</v>
      </c>
      <c r="C7" s="21">
        <v>190122.66751930999</v>
      </c>
      <c r="D7" s="21">
        <v>185185.02351137</v>
      </c>
      <c r="E7" s="3">
        <f t="shared" si="0"/>
        <v>-0.025970832791089915</v>
      </c>
      <c r="F7" s="7">
        <f t="shared" si="1"/>
        <v>-4937.6440079399908</v>
      </c>
    </row>
    <row r="8" spans="2:6" ht="15">
      <c r="B8" s="2" t="s">
        <v>4</v>
      </c>
      <c r="C8" s="21">
        <v>171173.69376192999</v>
      </c>
      <c r="D8" s="21">
        <v>168670.0253174</v>
      </c>
      <c r="E8" s="3">
        <f t="shared" si="0"/>
        <v>-0.014626479043048035</v>
      </c>
      <c r="F8" s="7">
        <f t="shared" si="1"/>
        <v>-2503.6684445299907</v>
      </c>
    </row>
    <row r="9" spans="2:6" ht="15">
      <c r="B9" s="2" t="s">
        <v>5</v>
      </c>
      <c r="C9" s="21">
        <v>18948.973757380001</v>
      </c>
      <c r="D9" s="21">
        <v>16514.998193970001</v>
      </c>
      <c r="E9" s="12">
        <f t="shared" si="0"/>
        <v>-0.12844893842665472</v>
      </c>
      <c r="F9" s="17">
        <f t="shared" si="1"/>
        <v>-2433.9755634100002</v>
      </c>
    </row>
    <row r="10" spans="2:6" ht="15">
      <c r="B10" s="5" t="s">
        <v>6</v>
      </c>
      <c r="C10" s="22">
        <v>442564.52176254999</v>
      </c>
      <c r="D10" s="22">
        <v>483894.29944074003</v>
      </c>
      <c r="E10" s="13">
        <f t="shared" si="0"/>
        <v>0.093387010584560004</v>
      </c>
      <c r="F10" s="17">
        <f t="shared" si="1"/>
        <v>41329.777678190032</v>
      </c>
    </row>
    <row r="11" spans="2:6" ht="15">
      <c r="B11" s="6" t="s">
        <v>7</v>
      </c>
      <c r="C11" s="21">
        <v>337202.68289589998</v>
      </c>
      <c r="D11" s="21">
        <v>365106.29616138001</v>
      </c>
      <c r="E11" s="12">
        <f t="shared" si="0"/>
        <v>0.082750270626092082</v>
      </c>
      <c r="F11" s="17">
        <f>D11-C11</f>
        <v>27903.613265480031</v>
      </c>
    </row>
    <row r="12" spans="2:6" ht="15">
      <c r="B12" s="2" t="s">
        <v>8</v>
      </c>
      <c r="C12" s="21">
        <v>66104.351481680002</v>
      </c>
      <c r="D12" s="21">
        <v>78767.085660509998</v>
      </c>
      <c r="E12" s="12">
        <f t="shared" si="0"/>
        <v>0.19155674165170988</v>
      </c>
      <c r="F12" s="17">
        <f t="shared" si="1"/>
        <v>12662.734178829996</v>
      </c>
    </row>
    <row r="13" spans="2:6" ht="15">
      <c r="B13" s="5" t="s">
        <v>9</v>
      </c>
      <c r="C13" s="22">
        <v>403307.03437757998</v>
      </c>
      <c r="D13" s="22">
        <v>443873.38182189001</v>
      </c>
      <c r="E13" s="11">
        <f t="shared" si="0"/>
        <v>0.10058427943592818</v>
      </c>
      <c r="F13" s="7">
        <f t="shared" si="1"/>
        <v>40566.347444310028</v>
      </c>
    </row>
    <row r="14" spans="2:6" ht="15">
      <c r="B14" s="5" t="s">
        <v>10</v>
      </c>
      <c r="C14" s="22">
        <v>39257.487384970002</v>
      </c>
      <c r="D14" s="22">
        <v>40020.917618849999</v>
      </c>
      <c r="E14" s="11">
        <f t="shared" si="0"/>
        <v>0.019446742130834416</v>
      </c>
      <c r="F14" s="7">
        <f t="shared" si="1"/>
        <v>763.4302338799971</v>
      </c>
    </row>
    <row r="15" spans="2:6" ht="17.25">
      <c r="B15" s="5" t="s">
        <v>14</v>
      </c>
      <c r="C15" s="22">
        <f>C4+C5+C8-C11</f>
        <v>80430.114562559989</v>
      </c>
      <c r="D15" s="22">
        <f>D4+D5+D8-D11</f>
        <v>95424.291539609956</v>
      </c>
      <c r="E15" s="11">
        <f>(D15/C15)-1</f>
        <v>0.1864249113481895</v>
      </c>
      <c r="F15" s="7">
        <f t="shared" si="1"/>
        <v>14994.176977049967</v>
      </c>
    </row>
    <row r="16" spans="2:15" s="1" customFormat="1" ht="15" customHeight="1">
      <c r="B16" s="25" t="s">
        <v>13</v>
      </c>
      <c r="C16" s="25"/>
      <c r="D16" s="25"/>
      <c r="E16" s="25"/>
      <c r="F16" s="26"/>
      <c r="G16"/>
      <c r="H16"/>
      <c r="I16"/>
      <c r="J16"/>
      <c r="K16"/>
      <c r="L16"/>
      <c r="M16"/>
      <c r="N16"/>
      <c r="O16"/>
    </row>
    <row r="17" spans="2:13" s="1" customFormat="1" ht="21" customHeight="1">
      <c r="B17" s="27"/>
      <c r="C17" s="27"/>
      <c r="D17" s="27"/>
      <c r="E17" s="27"/>
      <c r="F17" s="28"/>
      <c r="G17"/>
      <c r="H17"/>
      <c r="I17"/>
      <c r="J17"/>
      <c r="K17"/>
      <c r="L17"/>
      <c r="M17"/>
    </row>
    <row r="18" spans="2:5" s="1" customFormat="1" ht="15" customHeight="1">
      <c r="B18" s="14"/>
      <c r="C18" s="14"/>
      <c r="D18" s="14"/>
      <c r="E18" s="14"/>
    </row>
    <row r="20" spans="2:6" ht="16.5" thickBot="1">
      <c r="B20" s="23" t="s">
        <v>19</v>
      </c>
      <c r="C20" s="23"/>
      <c r="D20" s="23"/>
      <c r="E20" s="23"/>
      <c r="F20" s="24"/>
    </row>
    <row r="21" spans="2:6" ht="15.75" thickBot="1">
      <c r="B21" s="15" t="s">
        <v>11</v>
      </c>
      <c r="C21" s="18" t="s">
        <v>17</v>
      </c>
      <c r="D21" s="18" t="s">
        <v>18</v>
      </c>
      <c r="E21" s="16" t="s">
        <v>12</v>
      </c>
      <c r="F21" s="19" t="s">
        <v>15</v>
      </c>
    </row>
    <row r="22" spans="2:6" ht="15">
      <c r="B22" s="8" t="s">
        <v>0</v>
      </c>
      <c r="C22" s="20">
        <v>165465.48119557</v>
      </c>
      <c r="D22" s="20">
        <v>195227.24124393001</v>
      </c>
      <c r="E22" s="10">
        <f>(D22/C22)-1</f>
        <v>0.1798668811967099</v>
      </c>
      <c r="F22" s="9">
        <f>D22-C22</f>
        <v>29761.760048360011</v>
      </c>
    </row>
    <row r="23" spans="2:6" ht="15">
      <c r="B23" s="2" t="s">
        <v>1</v>
      </c>
      <c r="C23" s="21">
        <v>25143.233381739999</v>
      </c>
      <c r="D23" s="21">
        <v>30302.023660319999</v>
      </c>
      <c r="E23" s="3">
        <f t="shared" si="2" ref="E23:E31">(D23/C23)-1</f>
        <v>0.20517608854263414</v>
      </c>
      <c r="F23" s="7">
        <f t="shared" si="3" ref="F23:F33">D23-C23</f>
        <v>5158.7902785799997</v>
      </c>
    </row>
    <row r="24" spans="2:6" ht="15">
      <c r="B24" s="2" t="s">
        <v>2</v>
      </c>
      <c r="C24" s="21">
        <v>5664.63374647</v>
      </c>
      <c r="D24" s="21">
        <v>6607.1525362000002</v>
      </c>
      <c r="E24" s="3">
        <f t="shared" si="2"/>
        <v>0.16638653652009627</v>
      </c>
      <c r="F24" s="7">
        <f t="shared" si="3"/>
        <v>942.51878973000021</v>
      </c>
    </row>
    <row r="25" spans="2:6" ht="15">
      <c r="B25" s="4" t="s">
        <v>3</v>
      </c>
      <c r="C25" s="21">
        <v>55653.42116944</v>
      </c>
      <c r="D25" s="21">
        <v>52612.781780930003</v>
      </c>
      <c r="E25" s="3">
        <f t="shared" si="2"/>
        <v>-0.054635264546497475</v>
      </c>
      <c r="F25" s="7">
        <f t="shared" si="3"/>
        <v>-3040.6393885099969</v>
      </c>
    </row>
    <row r="26" spans="2:6" ht="15">
      <c r="B26" s="2" t="s">
        <v>4</v>
      </c>
      <c r="C26" s="21">
        <v>44388.275973249998</v>
      </c>
      <c r="D26" s="21">
        <v>40869.74149665</v>
      </c>
      <c r="E26" s="3">
        <f t="shared" si="2"/>
        <v>-0.079267202869523379</v>
      </c>
      <c r="F26" s="7">
        <f t="shared" si="3"/>
        <v>-3518.534476599998</v>
      </c>
    </row>
    <row r="27" spans="2:6" ht="15">
      <c r="B27" s="2" t="s">
        <v>5</v>
      </c>
      <c r="C27" s="21">
        <v>11265.14519619</v>
      </c>
      <c r="D27" s="21">
        <v>11743.040284279999</v>
      </c>
      <c r="E27" s="12">
        <f t="shared" si="2"/>
        <v>0.042422452597559834</v>
      </c>
      <c r="F27" s="7">
        <f t="shared" si="3"/>
        <v>477.89508808999926</v>
      </c>
    </row>
    <row r="28" spans="2:6" ht="15">
      <c r="B28" s="5" t="s">
        <v>6</v>
      </c>
      <c r="C28" s="22">
        <v>251926.80847260999</v>
      </c>
      <c r="D28" s="22">
        <v>284746.51018251001</v>
      </c>
      <c r="E28" s="11">
        <f t="shared" si="2"/>
        <v>0.13027474887996382</v>
      </c>
      <c r="F28" s="7">
        <f t="shared" si="3"/>
        <v>32819.701709900022</v>
      </c>
    </row>
    <row r="29" spans="2:6" ht="15">
      <c r="B29" s="6" t="s">
        <v>7</v>
      </c>
      <c r="C29" s="21">
        <v>170743.55089983001</v>
      </c>
      <c r="D29" s="21">
        <v>190017.76814594999</v>
      </c>
      <c r="E29" s="12">
        <f t="shared" si="2"/>
        <v>0.11288401315624252</v>
      </c>
      <c r="F29" s="17">
        <f t="shared" si="3"/>
        <v>19274.217246119981</v>
      </c>
    </row>
    <row r="30" spans="2:6" ht="15">
      <c r="B30" s="2" t="s">
        <v>8</v>
      </c>
      <c r="C30" s="21">
        <v>48427.027830530002</v>
      </c>
      <c r="D30" s="21">
        <v>60434.657091319998</v>
      </c>
      <c r="E30" s="12">
        <f t="shared" si="2"/>
        <v>0.24795305016055491</v>
      </c>
      <c r="F30" s="17">
        <f t="shared" si="3"/>
        <v>12007.629260789996</v>
      </c>
    </row>
    <row r="31" spans="2:6" ht="15">
      <c r="B31" s="5" t="s">
        <v>9</v>
      </c>
      <c r="C31" s="22">
        <v>219170.57873035999</v>
      </c>
      <c r="D31" s="22">
        <v>250452.42523727001</v>
      </c>
      <c r="E31" s="13">
        <f t="shared" si="2"/>
        <v>0.1427283109262365</v>
      </c>
      <c r="F31" s="17">
        <f t="shared" si="3"/>
        <v>31281.84650691002</v>
      </c>
    </row>
    <row r="32" spans="2:6" s="1" customFormat="1" ht="15">
      <c r="B32" s="5" t="s">
        <v>10</v>
      </c>
      <c r="C32" s="22">
        <v>32756.229742250001</v>
      </c>
      <c r="D32" s="22">
        <v>34294.08494524</v>
      </c>
      <c r="E32" s="11">
        <f>(D32/C32)-1</f>
        <v>0.046948480185020403</v>
      </c>
      <c r="F32" s="7">
        <f t="shared" si="3"/>
        <v>1537.8552029899984</v>
      </c>
    </row>
    <row r="33" spans="2:6" ht="17.25">
      <c r="B33" s="5" t="s">
        <v>14</v>
      </c>
      <c r="C33" s="22">
        <f>C22+C23+C26-C29</f>
        <v>64253.439650729997</v>
      </c>
      <c r="D33" s="22">
        <f>D22+D23+D26-D29</f>
        <v>76381.238254950033</v>
      </c>
      <c r="E33" s="11">
        <f>(D33/C33)-1</f>
        <v>0.18874940657098738</v>
      </c>
      <c r="F33" s="7">
        <f t="shared" si="3"/>
        <v>12127.798604220035</v>
      </c>
    </row>
    <row r="34" spans="2:6" s="1" customFormat="1" ht="15" customHeight="1">
      <c r="B34" s="25" t="s">
        <v>13</v>
      </c>
      <c r="C34" s="25"/>
      <c r="D34" s="25"/>
      <c r="E34" s="25"/>
      <c r="F34" s="26"/>
    </row>
    <row r="35" spans="2:6" s="1" customFormat="1" ht="21" customHeight="1">
      <c r="B35" s="27"/>
      <c r="C35" s="27"/>
      <c r="D35" s="27"/>
      <c r="E35" s="27"/>
      <c r="F35" s="28"/>
    </row>
    <row r="38" spans="2:6" ht="16.5" thickBot="1">
      <c r="B38" s="23" t="s">
        <v>20</v>
      </c>
      <c r="C38" s="23"/>
      <c r="D38" s="23"/>
      <c r="E38" s="23"/>
      <c r="F38" s="24"/>
    </row>
    <row r="39" spans="2:6" ht="15.75" thickBot="1">
      <c r="B39" s="15" t="s">
        <v>11</v>
      </c>
      <c r="C39" s="18" t="s">
        <v>17</v>
      </c>
      <c r="D39" s="18" t="s">
        <v>18</v>
      </c>
      <c r="E39" s="16" t="s">
        <v>12</v>
      </c>
      <c r="F39" s="19" t="s">
        <v>15</v>
      </c>
    </row>
    <row r="40" spans="2:6" ht="15">
      <c r="B40" s="8" t="s">
        <v>0</v>
      </c>
      <c r="C40" s="20">
        <v>50679.689380739997</v>
      </c>
      <c r="D40" s="20">
        <v>59174.199368499998</v>
      </c>
      <c r="E40" s="10">
        <f>(D40/C40)-1</f>
        <v>0.16761172160988425</v>
      </c>
      <c r="F40" s="9">
        <f>D40-C40</f>
        <v>8494.5099877600005</v>
      </c>
    </row>
    <row r="41" spans="2:6" ht="15">
      <c r="B41" s="2" t="s">
        <v>1</v>
      </c>
      <c r="C41" s="21">
        <v>4448.9470496000004</v>
      </c>
      <c r="D41" s="21">
        <v>6393.8226450499997</v>
      </c>
      <c r="E41" s="3">
        <f t="shared" si="4" ref="E41:E49">(D41/C41)-1</f>
        <v>0.4371541341731322</v>
      </c>
      <c r="F41" s="7">
        <f t="shared" si="5" ref="F41:F51">D41-C41</f>
        <v>1944.8755954499993</v>
      </c>
    </row>
    <row r="42" spans="2:6" ht="15">
      <c r="B42" s="2" t="s">
        <v>2</v>
      </c>
      <c r="C42" s="21">
        <v>289.90219625999998</v>
      </c>
      <c r="D42" s="21">
        <v>349.40113976999999</v>
      </c>
      <c r="E42" s="12">
        <f t="shared" si="4"/>
        <v>0.20523798811319849</v>
      </c>
      <c r="F42" s="17">
        <f t="shared" si="5"/>
        <v>59.498943510000004</v>
      </c>
    </row>
    <row r="43" spans="2:6" ht="15">
      <c r="B43" s="4" t="s">
        <v>3</v>
      </c>
      <c r="C43" s="21">
        <v>140415.85817661</v>
      </c>
      <c r="D43" s="21">
        <v>138943.07860532001</v>
      </c>
      <c r="E43" s="3">
        <f t="shared" si="4"/>
        <v>-0.010488698288177445</v>
      </c>
      <c r="F43" s="7">
        <f t="shared" si="5"/>
        <v>-1472.7795712899824</v>
      </c>
    </row>
    <row r="44" spans="2:6" ht="15">
      <c r="B44" s="2" t="s">
        <v>4</v>
      </c>
      <c r="C44" s="21">
        <v>132230.26150513001</v>
      </c>
      <c r="D44" s="21">
        <v>133487.73622744001</v>
      </c>
      <c r="E44" s="3">
        <f t="shared" si="4"/>
        <v>0.0095097348216408584</v>
      </c>
      <c r="F44" s="7">
        <f t="shared" si="5"/>
        <v>1257.4747223099985</v>
      </c>
    </row>
    <row r="45" spans="2:6" ht="15">
      <c r="B45" s="2" t="s">
        <v>5</v>
      </c>
      <c r="C45" s="21">
        <v>8185.5966714799997</v>
      </c>
      <c r="D45" s="21">
        <v>5455.3423778799997</v>
      </c>
      <c r="E45" s="12">
        <f t="shared" si="4"/>
        <v>-0.33354371137203309</v>
      </c>
      <c r="F45" s="17">
        <f t="shared" si="5"/>
        <v>-2730.2542936</v>
      </c>
    </row>
    <row r="46" spans="2:6" ht="15">
      <c r="B46" s="5" t="s">
        <v>6</v>
      </c>
      <c r="C46" s="22">
        <v>195834.39680320999</v>
      </c>
      <c r="D46" s="22">
        <v>204860.50175863999</v>
      </c>
      <c r="E46" s="11">
        <f t="shared" si="4"/>
        <v>0.046090498414842473</v>
      </c>
      <c r="F46" s="7">
        <f t="shared" si="5"/>
        <v>9026.1049554299971</v>
      </c>
    </row>
    <row r="47" spans="2:6" ht="15">
      <c r="B47" s="6" t="s">
        <v>7</v>
      </c>
      <c r="C47" s="21">
        <v>172046.35784785001</v>
      </c>
      <c r="D47" s="21">
        <v>181031.98309811001</v>
      </c>
      <c r="E47" s="12">
        <f t="shared" si="4"/>
        <v>0.052227930673234502</v>
      </c>
      <c r="F47" s="7">
        <f t="shared" si="5"/>
        <v>8985.6252502599964</v>
      </c>
    </row>
    <row r="48" spans="2:6" ht="15">
      <c r="B48" s="2" t="s">
        <v>8</v>
      </c>
      <c r="C48" s="21">
        <v>17781.984973840001</v>
      </c>
      <c r="D48" s="21">
        <v>18216.334111349999</v>
      </c>
      <c r="E48" s="12">
        <f t="shared" si="4"/>
        <v>0.024426358370507772</v>
      </c>
      <c r="F48" s="7">
        <f t="shared" si="5"/>
        <v>434.3491375099984</v>
      </c>
    </row>
    <row r="49" spans="2:6" ht="15">
      <c r="B49" s="5" t="s">
        <v>9</v>
      </c>
      <c r="C49" s="22">
        <v>189828.34282168999</v>
      </c>
      <c r="D49" s="22">
        <v>199248.31720945999</v>
      </c>
      <c r="E49" s="13">
        <f t="shared" si="4"/>
        <v>0.049623645488062751</v>
      </c>
      <c r="F49" s="7">
        <f t="shared" si="5"/>
        <v>9419.9743877699948</v>
      </c>
    </row>
    <row r="50" spans="2:6" s="1" customFormat="1" ht="15">
      <c r="B50" s="5" t="s">
        <v>10</v>
      </c>
      <c r="C50" s="22">
        <v>6006.05398152</v>
      </c>
      <c r="D50" s="22">
        <v>5612.1845491800004</v>
      </c>
      <c r="E50" s="11">
        <f>(D50/C50)-1</f>
        <v>-0.065578736646705882</v>
      </c>
      <c r="F50" s="7">
        <f t="shared" si="5"/>
        <v>-393.86943233999955</v>
      </c>
    </row>
    <row r="51" spans="2:6" ht="17.25">
      <c r="B51" s="5" t="s">
        <v>14</v>
      </c>
      <c r="C51" s="22">
        <f>C40+C41+C44-C47</f>
        <v>15312.54008762</v>
      </c>
      <c r="D51" s="22">
        <f>D40+D41+D44-D47</f>
        <v>18023.775142879982</v>
      </c>
      <c r="E51" s="11">
        <f>(D51/C51)-1</f>
        <v>0.17705978497009656</v>
      </c>
      <c r="F51" s="7">
        <f t="shared" si="5"/>
        <v>2711.2350552599819</v>
      </c>
    </row>
    <row r="52" spans="2:6" ht="15">
      <c r="B52" s="25" t="s">
        <v>13</v>
      </c>
      <c r="C52" s="25"/>
      <c r="D52" s="25"/>
      <c r="E52" s="25"/>
      <c r="F52" s="26"/>
    </row>
    <row r="53" spans="2:6" ht="21" customHeight="1">
      <c r="B53" s="27"/>
      <c r="C53" s="27"/>
      <c r="D53" s="27"/>
      <c r="E53" s="27"/>
      <c r="F53" s="28"/>
    </row>
  </sheetData>
  <mergeCells count="6">
    <mergeCell ref="B2:F2"/>
    <mergeCell ref="B20:F20"/>
    <mergeCell ref="B38:F38"/>
    <mergeCell ref="B52:F53"/>
    <mergeCell ref="B34:F35"/>
    <mergeCell ref="B16:F17"/>
  </mergeCells>
  <conditionalFormatting sqref="E4:F15">
    <cfRule type="cellIs" priority="3" dxfId="0" operator="lessThan">
      <formula>0</formula>
    </cfRule>
  </conditionalFormatting>
  <conditionalFormatting sqref="E22:F33">
    <cfRule type="cellIs" priority="2" dxfId="0" operator="lessThan">
      <formula>0</formula>
    </cfRule>
  </conditionalFormatting>
  <conditionalFormatting sqref="E40:F51">
    <cfRule type="cellIs" priority="1" dxfId="0" operator="lessThan">
      <formula>0</formula>
    </cfRule>
  </conditionalFormatting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2021-05-04T12:26:50Z</dcterms:creat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Měsíční zpráva - tabulky hospodaření.xlsx</vt:lpwstr>
  </property>
</Properties>
</file>