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<sst xmlns="http://schemas.openxmlformats.org/spreadsheetml/2006/main" count="57" uniqueCount="21">
  <si>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</si>
  <si>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</si>
  <si>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</si>
  <si>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</si>
  <si>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</si>
  <si>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</si>
  <si>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</si>
  <si>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</si>
  <si>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</si>
  <si>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</si>
  <si>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</si>
  <si>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</si>
  <si>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</si>
  <si>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</si>
  <si>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</si>
  <si>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Rozdíl 2022-2021</t>
  </si>
  <si>
    <t>září 2021</t>
  </si>
  <si>
    <t>září 2022</t>
  </si>
  <si>
    <t>Výsledky hospodaření územních rozpočtů v září 2022</t>
  </si>
  <si>
    <t>Výsledky hospodaření obcí v září 2022</t>
  </si>
  <si>
    <t>Výsledky hospodaření krajů v září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</si>
</sst>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4" xfId="9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I38" sqref="I38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18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16</v>
      </c>
      <c r="D3" s="18" t="s">
        <v>17</v>
      </c>
      <c r="E3" s="16" t="s">
        <v>12</v>
      </c>
      <c r="F3" s="19" t="s">
        <v>15</v>
      </c>
    </row>
    <row r="4" spans="2:6" ht="15">
      <c r="B4" s="8" t="s">
        <v>0</v>
      </c>
      <c r="C4" s="20">
        <v>246084.80176897001</v>
      </c>
      <c r="D4" s="20">
        <v>287979.3404555</v>
      </c>
      <c r="E4" s="10">
        <f>(D4/C4)-1</f>
        <v>0.1702443157211373</v>
      </c>
      <c r="F4" s="9">
        <f>D4-C4</f>
        <v>41894.538686529995</v>
      </c>
    </row>
    <row r="5" spans="2:6" ht="15">
      <c r="B5" s="2" t="s">
        <v>1</v>
      </c>
      <c r="C5" s="21">
        <v>34732.914885329999</v>
      </c>
      <c r="D5" s="21">
        <v>42644.840440319997</v>
      </c>
      <c r="E5" s="3">
        <f t="shared" si="0" ref="E5:E14">(D5/C5)-1</f>
        <v>0.22779330733141911</v>
      </c>
      <c r="F5" s="7">
        <f t="shared" si="1" ref="F5:F15">D5-C5</f>
        <v>7911.9255549899972</v>
      </c>
    </row>
    <row r="6" spans="2:6" ht="15">
      <c r="B6" s="2" t="s">
        <v>2</v>
      </c>
      <c r="C6" s="21">
        <v>6796.6645997300002</v>
      </c>
      <c r="D6" s="21">
        <v>7981.1117509599999</v>
      </c>
      <c r="E6" s="3">
        <f t="shared" si="0"/>
        <v>0.17426888348691683</v>
      </c>
      <c r="F6" s="7">
        <f t="shared" si="1"/>
        <v>1184.4471512299997</v>
      </c>
    </row>
    <row r="7" spans="2:6" ht="15">
      <c r="B7" s="4" t="s">
        <v>3</v>
      </c>
      <c r="C7" s="21">
        <v>226258.11866715999</v>
      </c>
      <c r="D7" s="21">
        <v>224485.58216682001</v>
      </c>
      <c r="E7" s="3">
        <f t="shared" si="0"/>
        <v>-0.0078341343540803132</v>
      </c>
      <c r="F7" s="7">
        <f t="shared" si="1"/>
        <v>-1772.5365003399784</v>
      </c>
    </row>
    <row r="8" spans="2:6" ht="15">
      <c r="B8" s="2" t="s">
        <v>4</v>
      </c>
      <c r="C8" s="21">
        <v>204158.62690169999</v>
      </c>
      <c r="D8" s="21">
        <v>204630.46156687001</v>
      </c>
      <c r="E8" s="3">
        <f t="shared" si="0"/>
        <v>0.0023111179396657633</v>
      </c>
      <c r="F8" s="7">
        <f t="shared" si="1"/>
        <v>471.83466517002671</v>
      </c>
    </row>
    <row r="9" spans="2:6" ht="15">
      <c r="B9" s="2" t="s">
        <v>5</v>
      </c>
      <c r="C9" s="21">
        <v>22099.491765459999</v>
      </c>
      <c r="D9" s="21">
        <v>19855.120599950002</v>
      </c>
      <c r="E9" s="12">
        <f t="shared" si="0"/>
        <v>-0.10155759188171909</v>
      </c>
      <c r="F9" s="17">
        <f t="shared" si="1"/>
        <v>-2244.3711655099978</v>
      </c>
    </row>
    <row r="10" spans="2:6" ht="15">
      <c r="B10" s="5" t="s">
        <v>6</v>
      </c>
      <c r="C10" s="22">
        <v>513893.24826084002</v>
      </c>
      <c r="D10" s="22">
        <v>563033.80119501997</v>
      </c>
      <c r="E10" s="13">
        <f t="shared" si="0"/>
        <v>0.095624048575235099</v>
      </c>
      <c r="F10" s="17">
        <f t="shared" si="1"/>
        <v>49140.552934179956</v>
      </c>
    </row>
    <row r="11" spans="2:6" ht="15">
      <c r="B11" s="6" t="s">
        <v>7</v>
      </c>
      <c r="C11" s="21">
        <v>389738.27311954001</v>
      </c>
      <c r="D11" s="21">
        <v>408453.42830526998</v>
      </c>
      <c r="E11" s="12">
        <f t="shared" si="0"/>
        <v>0.048019803228279923</v>
      </c>
      <c r="F11" s="17">
        <f>D11-C11</f>
        <v>18715.155185729964</v>
      </c>
    </row>
    <row r="12" spans="2:6" ht="15">
      <c r="B12" s="2" t="s">
        <v>8</v>
      </c>
      <c r="C12" s="21">
        <v>79409.59742387</v>
      </c>
      <c r="D12" s="21">
        <v>94250.725452450002</v>
      </c>
      <c r="E12" s="12">
        <f t="shared" si="0"/>
        <v>0.18689337951635121</v>
      </c>
      <c r="F12" s="17">
        <f t="shared" si="1"/>
        <v>14841.128028580002</v>
      </c>
    </row>
    <row r="13" spans="2:6" ht="15">
      <c r="B13" s="5" t="s">
        <v>9</v>
      </c>
      <c r="C13" s="22">
        <v>469147.87054341001</v>
      </c>
      <c r="D13" s="22">
        <v>502704.15375772002</v>
      </c>
      <c r="E13" s="11">
        <f t="shared" si="0"/>
        <v>0.071526026912244189</v>
      </c>
      <c r="F13" s="7">
        <f t="shared" si="1"/>
        <v>33556.283214310009</v>
      </c>
    </row>
    <row r="14" spans="2:6" ht="15">
      <c r="B14" s="5" t="s">
        <v>10</v>
      </c>
      <c r="C14" s="22">
        <v>44745.377717429998</v>
      </c>
      <c r="D14" s="22">
        <v>60329.647437300002</v>
      </c>
      <c r="E14" s="11">
        <f t="shared" si="0"/>
        <v>0.34828781239228079</v>
      </c>
      <c r="F14" s="7">
        <f t="shared" si="1"/>
        <v>15584.269719870004</v>
      </c>
    </row>
    <row r="15" spans="2:6" ht="17.25">
      <c r="B15" s="5" t="s">
        <v>14</v>
      </c>
      <c r="C15" s="22">
        <f>C4+C5+C8-C11</f>
        <v>95238.070436459966</v>
      </c>
      <c r="D15" s="22">
        <f>D4+D5+D8-D11</f>
        <v>126801.21415742004</v>
      </c>
      <c r="E15" s="11">
        <f>(D15/C15)-1</f>
        <v>0.33141309537574126</v>
      </c>
      <c r="F15" s="7">
        <f t="shared" si="1"/>
        <v>31563.14372096007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19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16</v>
      </c>
      <c r="D21" s="18" t="s">
        <v>17</v>
      </c>
      <c r="E21" s="16" t="s">
        <v>12</v>
      </c>
      <c r="F21" s="19" t="s">
        <v>15</v>
      </c>
    </row>
    <row r="22" spans="2:6" ht="15">
      <c r="B22" s="8" t="s">
        <v>0</v>
      </c>
      <c r="C22" s="20">
        <v>187898.36985253001</v>
      </c>
      <c r="D22" s="20">
        <v>220507.23195086</v>
      </c>
      <c r="E22" s="10">
        <f>(D22/C22)-1</f>
        <v>0.17354521023212022</v>
      </c>
      <c r="F22" s="9">
        <f>D22-C22</f>
        <v>32608.862098329992</v>
      </c>
    </row>
    <row r="23" spans="2:6" ht="15">
      <c r="B23" s="2" t="s">
        <v>1</v>
      </c>
      <c r="C23" s="21">
        <v>28167.18016475</v>
      </c>
      <c r="D23" s="21">
        <v>34382.537678480003</v>
      </c>
      <c r="E23" s="3">
        <f t="shared" si="2" ref="E23:E31">(D23/C23)-1</f>
        <v>0.22065955759065492</v>
      </c>
      <c r="F23" s="7">
        <f t="shared" si="3" ref="F23:F33">D23-C23</f>
        <v>6215.3575137300031</v>
      </c>
    </row>
    <row r="24" spans="2:6" ht="15">
      <c r="B24" s="2" t="s">
        <v>2</v>
      </c>
      <c r="C24" s="21">
        <v>6429.1161801199996</v>
      </c>
      <c r="D24" s="21">
        <v>7613.5538329999999</v>
      </c>
      <c r="E24" s="3">
        <f t="shared" si="2"/>
        <v>0.1842302456039755</v>
      </c>
      <c r="F24" s="7">
        <f t="shared" si="3"/>
        <v>1184.4376528800003</v>
      </c>
    </row>
    <row r="25" spans="2:6" ht="15">
      <c r="B25" s="4" t="s">
        <v>3</v>
      </c>
      <c r="C25" s="21">
        <v>64366.185515040001</v>
      </c>
      <c r="D25" s="21">
        <v>60638.734657679997</v>
      </c>
      <c r="E25" s="3">
        <f t="shared" si="2"/>
        <v>-0.057910078522348307</v>
      </c>
      <c r="F25" s="7">
        <f t="shared" si="3"/>
        <v>-3727.4508573600033</v>
      </c>
    </row>
    <row r="26" spans="2:6" ht="15">
      <c r="B26" s="2" t="s">
        <v>4</v>
      </c>
      <c r="C26" s="21">
        <v>50926.702117649998</v>
      </c>
      <c r="D26" s="21">
        <v>47147.924666849998</v>
      </c>
      <c r="E26" s="3">
        <f t="shared" si="2"/>
        <v>-0.074200317194510923</v>
      </c>
      <c r="F26" s="7">
        <f t="shared" si="3"/>
        <v>-3778.7774508000002</v>
      </c>
    </row>
    <row r="27" spans="2:6" ht="15">
      <c r="B27" s="2" t="s">
        <v>5</v>
      </c>
      <c r="C27" s="21">
        <v>13439.48339739</v>
      </c>
      <c r="D27" s="21">
        <v>13490.809990829999</v>
      </c>
      <c r="E27" s="12">
        <f t="shared" si="2"/>
        <v>0.0038190897612899732</v>
      </c>
      <c r="F27" s="7">
        <f t="shared" si="3"/>
        <v>51.32659343999876</v>
      </c>
    </row>
    <row r="28" spans="2:6" ht="15">
      <c r="B28" s="5" t="s">
        <v>6</v>
      </c>
      <c r="C28" s="22">
        <v>286860.86442544003</v>
      </c>
      <c r="D28" s="22">
        <v>323142.25958115002</v>
      </c>
      <c r="E28" s="11">
        <f t="shared" si="2"/>
        <v>0.1264773263107144</v>
      </c>
      <c r="F28" s="7">
        <f t="shared" si="3"/>
        <v>36281.395155709994</v>
      </c>
    </row>
    <row r="29" spans="2:6" ht="15">
      <c r="B29" s="6" t="s">
        <v>7</v>
      </c>
      <c r="C29" s="21">
        <v>192127.65877286001</v>
      </c>
      <c r="D29" s="21">
        <v>210783.32237621001</v>
      </c>
      <c r="E29" s="12">
        <f t="shared" si="2"/>
        <v>0.097100353600859668</v>
      </c>
      <c r="F29" s="17">
        <f t="shared" si="3"/>
        <v>18655.663603349996</v>
      </c>
    </row>
    <row r="30" spans="2:6" ht="15">
      <c r="B30" s="2" t="s">
        <v>8</v>
      </c>
      <c r="C30" s="21">
        <v>57823.191344500003</v>
      </c>
      <c r="D30" s="21">
        <v>72475.027915450002</v>
      </c>
      <c r="E30" s="12">
        <f t="shared" si="2"/>
        <v>0.25339031330278949</v>
      </c>
      <c r="F30" s="17">
        <f t="shared" si="3"/>
        <v>14651.836570949999</v>
      </c>
    </row>
    <row r="31" spans="2:6" ht="15">
      <c r="B31" s="5" t="s">
        <v>9</v>
      </c>
      <c r="C31" s="22">
        <v>249950.85011736001</v>
      </c>
      <c r="D31" s="22">
        <v>283258.35029166</v>
      </c>
      <c r="E31" s="13">
        <f t="shared" si="2"/>
        <v>0.13325619880332895</v>
      </c>
      <c r="F31" s="17">
        <f t="shared" si="3"/>
        <v>33307.500174299988</v>
      </c>
    </row>
    <row r="32" spans="2:6" s="1" customFormat="1" ht="15">
      <c r="B32" s="5" t="s">
        <v>10</v>
      </c>
      <c r="C32" s="22">
        <v>36910.014308079997</v>
      </c>
      <c r="D32" s="22">
        <v>39883.909289490002</v>
      </c>
      <c r="E32" s="11">
        <f>(D32/C32)-1</f>
        <v>0.08057149359486937</v>
      </c>
      <c r="F32" s="7">
        <f t="shared" si="3"/>
        <v>2973.8949814100051</v>
      </c>
    </row>
    <row r="33" spans="2:6" ht="17.25">
      <c r="B33" s="5" t="s">
        <v>14</v>
      </c>
      <c r="C33" s="22">
        <f>C22+C23+C26-C29</f>
        <v>74864.59336206998</v>
      </c>
      <c r="D33" s="22">
        <f>D22+D23+D26-D29</f>
        <v>91254.371919979982</v>
      </c>
      <c r="E33" s="11">
        <f>(D33/C33)-1</f>
        <v>0.21892563389269482</v>
      </c>
      <c r="F33" s="7">
        <f t="shared" si="3"/>
        <v>16389.778557910002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20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16</v>
      </c>
      <c r="D39" s="18" t="s">
        <v>17</v>
      </c>
      <c r="E39" s="16" t="s">
        <v>12</v>
      </c>
      <c r="F39" s="19" t="s">
        <v>15</v>
      </c>
    </row>
    <row r="40" spans="2:6" ht="15">
      <c r="B40" s="8" t="s">
        <v>0</v>
      </c>
      <c r="C40" s="20">
        <v>58186.399716439999</v>
      </c>
      <c r="D40" s="20">
        <v>67472.108504639997</v>
      </c>
      <c r="E40" s="10">
        <f>(D40/C40)-1</f>
        <v>0.15958555321264201</v>
      </c>
      <c r="F40" s="9">
        <f>D40-C40</f>
        <v>9285.7087881999978</v>
      </c>
    </row>
    <row r="41" spans="2:6" ht="15">
      <c r="B41" s="2" t="s">
        <v>1</v>
      </c>
      <c r="C41" s="21">
        <v>5293.9221976400004</v>
      </c>
      <c r="D41" s="21">
        <v>7344.27253182</v>
      </c>
      <c r="E41" s="3">
        <f t="shared" si="4" ref="E41:E49">(D41/C41)-1</f>
        <v>0.38730269498369929</v>
      </c>
      <c r="F41" s="7">
        <f t="shared" si="5" ref="F41:F51">D41-C41</f>
        <v>2050.3503341799997</v>
      </c>
    </row>
    <row r="42" spans="2:6" ht="15">
      <c r="B42" s="2" t="s">
        <v>2</v>
      </c>
      <c r="C42" s="21">
        <v>332.86539926</v>
      </c>
      <c r="D42" s="21">
        <v>359.38016133000002</v>
      </c>
      <c r="E42" s="12">
        <f t="shared" si="4"/>
        <v>0.079656107630728723</v>
      </c>
      <c r="F42" s="17">
        <f t="shared" si="5"/>
        <v>26.514762070000018</v>
      </c>
    </row>
    <row r="43" spans="2:6" ht="15">
      <c r="B43" s="4" t="s">
        <v>3</v>
      </c>
      <c r="C43" s="21">
        <v>168044.15926404999</v>
      </c>
      <c r="D43" s="21">
        <v>170670.50671668001</v>
      </c>
      <c r="E43" s="3">
        <f t="shared" si="4"/>
        <v>0.015628912448561794</v>
      </c>
      <c r="F43" s="7">
        <f t="shared" si="5"/>
        <v>2626.347452630027</v>
      </c>
    </row>
    <row r="44" spans="2:6" ht="15">
      <c r="B44" s="2" t="s">
        <v>4</v>
      </c>
      <c r="C44" s="21">
        <v>158772.79909556001</v>
      </c>
      <c r="D44" s="21">
        <v>163452.68308690001</v>
      </c>
      <c r="E44" s="3">
        <f t="shared" si="4"/>
        <v>0.029475351055084253</v>
      </c>
      <c r="F44" s="7">
        <f t="shared" si="5"/>
        <v>4679.8839913400006</v>
      </c>
    </row>
    <row r="45" spans="2:6" ht="15">
      <c r="B45" s="2" t="s">
        <v>5</v>
      </c>
      <c r="C45" s="21">
        <v>9271.3601684900004</v>
      </c>
      <c r="D45" s="21">
        <v>7217.8236297800004</v>
      </c>
      <c r="E45" s="12">
        <f t="shared" si="4"/>
        <v>-0.22149247806047145</v>
      </c>
      <c r="F45" s="17">
        <f t="shared" si="5"/>
        <v>-2053.5365387100001</v>
      </c>
    </row>
    <row r="46" spans="2:6" ht="15">
      <c r="B46" s="5" t="s">
        <v>6</v>
      </c>
      <c r="C46" s="22">
        <v>231857.34657739001</v>
      </c>
      <c r="D46" s="22">
        <v>245846.26791446999</v>
      </c>
      <c r="E46" s="11">
        <f t="shared" si="4"/>
        <v>0.060334173333648211</v>
      </c>
      <c r="F46" s="7">
        <f t="shared" si="5"/>
        <v>13988.921337079984</v>
      </c>
    </row>
    <row r="47" spans="2:6" ht="15">
      <c r="B47" s="6" t="s">
        <v>7</v>
      </c>
      <c r="C47" s="21">
        <v>202799.83798238999</v>
      </c>
      <c r="D47" s="21">
        <v>203792.63868829</v>
      </c>
      <c r="E47" s="12">
        <f t="shared" si="4"/>
        <v>0.0048954709026256538</v>
      </c>
      <c r="F47" s="7">
        <f t="shared" si="5"/>
        <v>992.80070590000832</v>
      </c>
    </row>
    <row r="48" spans="2:6" ht="15">
      <c r="B48" s="2" t="s">
        <v>8</v>
      </c>
      <c r="C48" s="21">
        <v>21588.624811649999</v>
      </c>
      <c r="D48" s="21">
        <v>21717.692810600001</v>
      </c>
      <c r="E48" s="12">
        <f t="shared" si="4"/>
        <v>0.005978518783667619</v>
      </c>
      <c r="F48" s="7">
        <f t="shared" si="5"/>
        <v>129.06799895000222</v>
      </c>
    </row>
    <row r="49" spans="2:6" ht="15">
      <c r="B49" s="5" t="s">
        <v>9</v>
      </c>
      <c r="C49" s="22">
        <v>224388.46279404001</v>
      </c>
      <c r="D49" s="22">
        <v>225510.33149889001</v>
      </c>
      <c r="E49" s="13">
        <f t="shared" si="4"/>
        <v>0.0049996719567517722</v>
      </c>
      <c r="F49" s="7">
        <f t="shared" si="5"/>
        <v>1121.8687048499996</v>
      </c>
    </row>
    <row r="50" spans="2:6" s="1" customFormat="1" ht="15">
      <c r="B50" s="5" t="s">
        <v>10</v>
      </c>
      <c r="C50" s="22">
        <v>7468.8837833500002</v>
      </c>
      <c r="D50" s="22">
        <v>20335.936415579999</v>
      </c>
      <c r="E50" s="11">
        <f>(D50/C50)-1</f>
        <v>1.7227544309785432</v>
      </c>
      <c r="F50" s="7">
        <f t="shared" si="5"/>
        <v>12867.052632229999</v>
      </c>
    </row>
    <row r="51" spans="2:6" ht="17.25">
      <c r="B51" s="5" t="s">
        <v>14</v>
      </c>
      <c r="C51" s="22">
        <f>C40+C41+C44-C47</f>
        <v>19453.283027250029</v>
      </c>
      <c r="D51" s="22">
        <f>D40+D41+D44-D47</f>
        <v>34476.425435070007</v>
      </c>
      <c r="E51" s="11">
        <f>(D51/C51)-1</f>
        <v>0.77226771372090042</v>
      </c>
      <c r="F51" s="7">
        <f t="shared" si="5"/>
        <v>15023.142407819978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