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Local budgets" sheetId="1" r:id="rId2"/>
    <sheet name="Sectoral expenditures" sheetId="2" r:id="rId3"/>
    <sheet name="Debt and bank accounts" sheetId="3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<sst xmlns="http://schemas.openxmlformats.org/spreadsheetml/2006/main" count="179" uniqueCount="75">
  <si>
    <t>31, 32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</si>
  <si>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</si>
  <si>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</si>
  <si>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</si>
  <si>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</si>
  <si>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</si>
  <si>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</si>
  <si>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</si>
  <si>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</si>
  <si>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</si>
  <si>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Local budgets</t>
  </si>
  <si>
    <t>Municipal budgets</t>
  </si>
  <si>
    <t>Regional budgets</t>
  </si>
  <si>
    <t>Revenues</t>
  </si>
  <si>
    <t>Tax revenues</t>
  </si>
  <si>
    <t>Non-tax revenues</t>
  </si>
  <si>
    <t>Capital revenues</t>
  </si>
  <si>
    <t>Budget balance</t>
  </si>
  <si>
    <t>Capital expenditures</t>
  </si>
  <si>
    <t>Current expenditures</t>
  </si>
  <si>
    <t>Expenditures</t>
  </si>
  <si>
    <t>Intergovernmental transfers</t>
  </si>
  <si>
    <t xml:space="preserve">  investment transfers</t>
  </si>
  <si>
    <t xml:space="preserve">  Non-investment transfers</t>
  </si>
  <si>
    <r>
      <t>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</si>
  <si>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Amount of payments of borrowed finances and issued bonds</t>
  </si>
  <si>
    <r>
      <t>Adjusted 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</si>
  <si>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Adjusted operating balance represents operating balance without the amount of payments of borrowed finances and issued bonds.  </t>
    </r>
  </si>
  <si>
    <t xml:space="preserve">  Personal income tax </t>
  </si>
  <si>
    <t xml:space="preserve">  Corporate tax </t>
  </si>
  <si>
    <t xml:space="preserve">  VAT</t>
  </si>
  <si>
    <t xml:space="preserve">  Other tax income</t>
  </si>
  <si>
    <r>
      <t>Own revenues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</si>
  <si>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Adjusted capital expenditures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</si>
  <si>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 xml:space="preserve">Own revenues contains tax revenues, non-tax revenues and capital revenues.  </t>
    </r>
  </si>
  <si>
    <t>1/Operating balance = (tax revenues + non-tax evenues + non-investment transfers) - current expenditures.</t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</si>
  <si>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Capital revenues without investment transfers in the current year.  </t>
    </r>
  </si>
  <si>
    <t>Name</t>
  </si>
  <si>
    <t>Water management</t>
  </si>
  <si>
    <t>Sports and hobbies</t>
  </si>
  <si>
    <t>Social services</t>
  </si>
  <si>
    <t>Culture</t>
  </si>
  <si>
    <t>Environmental Protection</t>
  </si>
  <si>
    <t>Housing and territorial development</t>
  </si>
  <si>
    <t>Education and school services</t>
  </si>
  <si>
    <t>Transport</t>
  </si>
  <si>
    <t>State administration and territorial self-government</t>
  </si>
  <si>
    <t>Healthcare</t>
  </si>
  <si>
    <t>Municipal debt and bank accounts</t>
  </si>
  <si>
    <t>Regional debt and bank accounts</t>
  </si>
  <si>
    <t>Bank accounts (including contributory organizations)</t>
  </si>
  <si>
    <t>Debt (including contributory organizations)</t>
  </si>
  <si>
    <t>Sectoral expenditure of the regions</t>
  </si>
  <si>
    <t>Sectoral expenditure of the municipalities</t>
  </si>
  <si>
    <t>million CZK</t>
  </si>
  <si>
    <t>2022</t>
  </si>
  <si>
    <t>2023-2022</t>
  </si>
  <si>
    <t>2023/2022</t>
  </si>
  <si>
    <t>2023-2021</t>
  </si>
  <si>
    <t>2023/2021</t>
  </si>
  <si>
    <t>2023-2020</t>
  </si>
  <si>
    <t>2023/2020</t>
  </si>
  <si>
    <t>Other public services</t>
  </si>
  <si>
    <t>Safety and public order</t>
  </si>
  <si>
    <t>June 2013</t>
  </si>
  <si>
    <t>June 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</si>
  <si>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</si>
  <si>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</si>
  <si>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</si>
  <si>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</si>
  <si>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</si>
  <si>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</si>
  <si>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</si>
  <si>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</si>
  <si>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>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</si>
</sst>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599990010261536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/>
    </border>
    <border>
      <left style="medium">
        <color auto="1"/>
      </left>
      <right style="dashed">
        <color auto="1"/>
      </right>
      <top/>
      <bottom style="medium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/>
      <bottom/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/>
    </border>
    <border>
      <left style="thin">
        <color auto="1"/>
      </left>
      <right style="thin">
        <color auto="1"/>
      </right>
      <top style="dotted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134">
    <xf numFmtId="0" fontId="0" fillId="0" borderId="0" xfId="0"/>
    <xf numFmtId="10" fontId="0" fillId="0" borderId="0" xfId="0" applyNumberFormat="1"/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10" fontId="0" fillId="0" borderId="4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0" fontId="0" fillId="0" borderId="7" xfId="0" applyNumberFormat="1" applyBorder="1" applyAlignment="1">
      <alignment horizontal="right" vertical="center"/>
    </xf>
    <xf numFmtId="4" fontId="0" fillId="0" borderId="0" xfId="0" applyNumberFormat="1"/>
    <xf numFmtId="0" fontId="0" fillId="0" borderId="8" xfId="0" applyBorder="1" applyAlignment="1">
      <alignment horizontal="left" vertic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10" fontId="0" fillId="0" borderId="9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4" fontId="0" fillId="0" borderId="9" xfId="0" applyNumberForma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4" fontId="0" fillId="3" borderId="9" xfId="0" applyNumberForma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0" fontId="0" fillId="0" borderId="17" xfId="0" applyNumberFormat="1" applyBorder="1" applyAlignment="1">
      <alignment horizontal="right"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10" fontId="0" fillId="0" borderId="1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left" vertical="center"/>
    </xf>
    <xf numFmtId="0" fontId="2" fillId="0" borderId="0" xfId="0" applyFont="1" applyBorder="1"/>
    <xf numFmtId="4" fontId="2" fillId="0" borderId="0" xfId="0" applyNumberFormat="1" applyFont="1" applyBorder="1"/>
    <xf numFmtId="4" fontId="0" fillId="0" borderId="0" xfId="0" applyNumberFormat="1" applyBorder="1"/>
    <xf numFmtId="10" fontId="0" fillId="0" borderId="0" xfId="0" applyNumberFormat="1" applyBorder="1"/>
    <xf numFmtId="0" fontId="5" fillId="0" borderId="0" xfId="0" applyFont="1"/>
    <xf numFmtId="0" fontId="0" fillId="0" borderId="0" xfId="0" applyNumberFormat="1"/>
    <xf numFmtId="164" fontId="0" fillId="0" borderId="0" xfId="0" applyNumberFormat="1"/>
    <xf numFmtId="0" fontId="0" fillId="4" borderId="0" xfId="0" applyFill="1"/>
    <xf numFmtId="164" fontId="0" fillId="4" borderId="0" xfId="0" applyNumberFormat="1" applyFill="1"/>
    <xf numFmtId="0" fontId="2" fillId="2" borderId="19" xfId="0" applyFont="1" applyFill="1" applyBorder="1" applyAlignment="1">
      <alignment horizontal="center"/>
    </xf>
    <xf numFmtId="4" fontId="2" fillId="2" borderId="20" xfId="0" applyNumberFormat="1" applyFont="1" applyFill="1" applyBorder="1" applyAlignment="1">
      <alignment horizontal="center" vertical="center"/>
    </xf>
    <xf numFmtId="4" fontId="0" fillId="0" borderId="21" xfId="0" applyNumberFormat="1" applyBorder="1"/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4" fontId="0" fillId="0" borderId="25" xfId="0" applyNumberFormat="1" applyBorder="1"/>
    <xf numFmtId="0" fontId="0" fillId="0" borderId="26" xfId="0" applyBorder="1" applyAlignment="1">
      <alignment horizontal="left"/>
    </xf>
    <xf numFmtId="0" fontId="0" fillId="0" borderId="27" xfId="0" applyBorder="1"/>
    <xf numFmtId="4" fontId="0" fillId="0" borderId="28" xfId="0" applyNumberFormat="1" applyBorder="1"/>
    <xf numFmtId="0" fontId="0" fillId="0" borderId="29" xfId="0" applyBorder="1" applyAlignment="1">
      <alignment horizontal="left"/>
    </xf>
    <xf numFmtId="0" fontId="0" fillId="0" borderId="30" xfId="0" applyBorder="1"/>
    <xf numFmtId="4" fontId="0" fillId="0" borderId="31" xfId="0" applyNumberFormat="1" applyBorder="1"/>
    <xf numFmtId="164" fontId="0" fillId="0" borderId="32" xfId="0" applyNumberFormat="1" applyBorder="1"/>
    <xf numFmtId="0" fontId="2" fillId="0" borderId="13" xfId="0" applyFont="1" applyBorder="1"/>
    <xf numFmtId="164" fontId="0" fillId="0" borderId="14" xfId="0" applyNumberFormat="1" applyBorder="1"/>
    <xf numFmtId="4" fontId="0" fillId="0" borderId="0" xfId="0" applyNumberFormat="1" applyFont="1"/>
    <xf numFmtId="3" fontId="0" fillId="0" borderId="0" xfId="0" applyNumberFormat="1"/>
    <xf numFmtId="10" fontId="0" fillId="0" borderId="0" xfId="20" applyNumberFormat="1" applyFont="1"/>
    <xf numFmtId="165" fontId="0" fillId="0" borderId="0" xfId="20" applyNumberFormat="1" applyFont="1"/>
    <xf numFmtId="0" fontId="6" fillId="0" borderId="0" xfId="0" applyFont="1" applyAlignment="1">
      <alignment/>
    </xf>
    <xf numFmtId="0" fontId="2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wrapText="1"/>
    </xf>
    <xf numFmtId="4" fontId="0" fillId="0" borderId="6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166" fontId="2" fillId="0" borderId="9" xfId="0" applyNumberFormat="1" applyFon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4" fontId="0" fillId="0" borderId="16" xfId="0" applyNumberFormat="1" applyBorder="1"/>
    <xf numFmtId="4" fontId="0" fillId="0" borderId="36" xfId="0" applyNumberFormat="1" applyBorder="1"/>
    <xf numFmtId="4" fontId="0" fillId="0" borderId="18" xfId="0" applyNumberFormat="1" applyBorder="1"/>
    <xf numFmtId="4" fontId="0" fillId="0" borderId="17" xfId="0" applyNumberFormat="1" applyBorder="1"/>
    <xf numFmtId="49" fontId="2" fillId="2" borderId="37" xfId="0" applyNumberFormat="1" applyFont="1" applyFill="1" applyBorder="1" applyAlignment="1">
      <alignment horizontal="center"/>
    </xf>
    <xf numFmtId="49" fontId="2" fillId="2" borderId="38" xfId="0" applyNumberFormat="1" applyFont="1" applyFill="1" applyBorder="1" applyAlignment="1">
      <alignment horizontal="center"/>
    </xf>
    <xf numFmtId="4" fontId="0" fillId="0" borderId="39" xfId="0" applyNumberFormat="1" applyBorder="1" applyAlignment="1">
      <alignment horizontal="right" vertical="center"/>
    </xf>
    <xf numFmtId="4" fontId="0" fillId="0" borderId="40" xfId="0" applyNumberFormat="1" applyBorder="1" applyAlignment="1">
      <alignment horizontal="right" vertical="center"/>
    </xf>
    <xf numFmtId="4" fontId="0" fillId="0" borderId="40" xfId="0" applyNumberFormat="1" applyFill="1" applyBorder="1" applyAlignment="1">
      <alignment horizontal="right" vertical="center"/>
    </xf>
    <xf numFmtId="4" fontId="2" fillId="0" borderId="40" xfId="0" applyNumberFormat="1" applyFont="1" applyBorder="1" applyAlignment="1">
      <alignment horizontal="right" vertical="center"/>
    </xf>
    <xf numFmtId="4" fontId="0" fillId="3" borderId="40" xfId="0" applyNumberFormat="1" applyFill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41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10" fontId="0" fillId="0" borderId="4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10" fontId="0" fillId="0" borderId="6" xfId="0" applyNumberFormat="1" applyBorder="1" applyAlignment="1">
      <alignment vertical="center"/>
    </xf>
    <xf numFmtId="10" fontId="0" fillId="0" borderId="7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10" fontId="0" fillId="0" borderId="9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44" xfId="0" applyNumberForma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4" fontId="2" fillId="0" borderId="44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2" fillId="0" borderId="44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166" fontId="2" fillId="0" borderId="44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2" fillId="0" borderId="45" xfId="0" applyNumberFormat="1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10" fontId="0" fillId="0" borderId="17" xfId="0" applyNumberFormat="1" applyBorder="1" applyAlignment="1">
      <alignment vertical="center"/>
    </xf>
    <xf numFmtId="0" fontId="0" fillId="0" borderId="46" xfId="0" applyBorder="1" applyAlignment="1">
      <alignment horizontal="left"/>
    </xf>
    <xf numFmtId="0" fontId="0" fillId="0" borderId="47" xfId="0" applyBorder="1"/>
    <xf numFmtId="49" fontId="2" fillId="0" borderId="48" xfId="0" applyNumberFormat="1" applyFont="1" applyBorder="1" applyAlignment="1">
      <alignment horizontal="center" wrapText="1"/>
    </xf>
    <xf numFmtId="4" fontId="0" fillId="0" borderId="32" xfId="0" applyNumberFormat="1" applyBorder="1"/>
    <xf numFmtId="4" fontId="0" fillId="0" borderId="14" xfId="0" applyNumberFormat="1" applyBorder="1"/>
    <xf numFmtId="0" fontId="2" fillId="0" borderId="49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" fontId="0" fillId="0" borderId="51" xfId="0" applyNumberFormat="1" applyBorder="1"/>
    <xf numFmtId="0" fontId="3" fillId="5" borderId="52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3" fillId="5" borderId="48" xfId="0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 wrapText="1"/>
    </xf>
    <xf numFmtId="0" fontId="3" fillId="5" borderId="53" xfId="0" applyFont="1" applyFill="1" applyBorder="1" applyAlignment="1">
      <alignment horizontal="center" wrapText="1"/>
    </xf>
    <xf numFmtId="0" fontId="3" fillId="5" borderId="48" xfId="0" applyFont="1" applyFill="1" applyBorder="1" applyAlignment="1">
      <alignment horizontal="center" wrapText="1"/>
    </xf>
    <xf numFmtId="166" fontId="2" fillId="0" borderId="40" xfId="0" applyNumberFormat="1" applyFont="1" applyBorder="1" applyAlignment="1">
      <alignment horizontal="right" vertic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rocent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7"/>
  <sheetViews>
    <sheetView tabSelected="1" zoomScale="70" zoomScaleNormal="70" workbookViewId="0" topLeftCell="A1">
      <selection pane="topLeft" activeCell="F46" sqref="F46"/>
    </sheetView>
  </sheetViews>
  <sheetFormatPr defaultRowHeight="15"/>
  <cols>
    <col min="1" max="1" width="2" customWidth="1"/>
    <col min="2" max="2" width="62" customWidth="1"/>
    <col min="3" max="3" width="15" customWidth="1"/>
    <col min="4" max="4" width="15.7142857142857" customWidth="1"/>
    <col min="5" max="5" width="15.5714285714286" customWidth="1"/>
    <col min="6" max="6" width="15.7142857142857" customWidth="1"/>
    <col min="7" max="7" width="15.4285714285714" customWidth="1"/>
    <col min="8" max="8" width="15.1428571428571" customWidth="1"/>
    <col min="9" max="9" width="14.8571428571429" customWidth="1"/>
    <col min="10" max="10" width="15.2857142857143" customWidth="1"/>
    <col min="11" max="12" width="14.5714285714286" customWidth="1"/>
    <col min="13" max="13" width="15.1428571428571" customWidth="1"/>
    <col min="14" max="14" width="10.7142857142857" bestFit="1" customWidth="1"/>
    <col min="15" max="15" width="9.85714285714286" customWidth="1"/>
    <col min="16" max="16" width="10.8571428571429" customWidth="1"/>
    <col min="17" max="17" width="9.85714285714286" customWidth="1"/>
    <col min="18" max="18" width="10.8571428571429" customWidth="1"/>
    <col min="19" max="19" width="10" bestFit="1" customWidth="1"/>
    <col min="21" max="21" width="9.71428571428571" bestFit="1" customWidth="1"/>
  </cols>
  <sheetData>
    <row r="1" ht="8.25" customHeight="1" thickBot="1">
      <c r="J1" s="1"/>
    </row>
    <row r="2" spans="2:19" ht="16.5" thickBot="1">
      <c r="B2" s="127" t="s">
        <v>10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9"/>
    </row>
    <row r="3" spans="2:19" ht="15.75" thickBot="1">
      <c r="B3" s="2" t="s">
        <v>54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69</v>
      </c>
      <c r="I3" s="3" t="s">
        <v>70</v>
      </c>
      <c r="J3" s="3" t="s">
        <v>71</v>
      </c>
      <c r="K3" s="3" t="s">
        <v>72</v>
      </c>
      <c r="L3" s="3" t="s">
        <v>73</v>
      </c>
      <c r="M3" s="3" t="s">
        <v>74</v>
      </c>
      <c r="N3" s="3" t="s">
        <v>56</v>
      </c>
      <c r="O3" s="77" t="s">
        <v>57</v>
      </c>
      <c r="P3" s="77" t="s">
        <v>58</v>
      </c>
      <c r="Q3" s="77" t="s">
        <v>59</v>
      </c>
      <c r="R3" s="77" t="s">
        <v>60</v>
      </c>
      <c r="S3" s="78" t="s">
        <v>61</v>
      </c>
    </row>
    <row r="4" spans="2:20" ht="15">
      <c r="B4" s="4" t="s">
        <v>14</v>
      </c>
      <c r="C4" s="5">
        <v>106053.97</v>
      </c>
      <c r="D4" s="5">
        <v>108904.18</v>
      </c>
      <c r="E4" s="5">
        <v>107547.79</v>
      </c>
      <c r="F4" s="5">
        <v>119662.51</v>
      </c>
      <c r="G4" s="5">
        <v>132630.97</v>
      </c>
      <c r="H4" s="5">
        <v>145362.60</v>
      </c>
      <c r="I4" s="5">
        <v>155850.97</v>
      </c>
      <c r="J4" s="5">
        <v>138957.15</v>
      </c>
      <c r="K4" s="5">
        <v>155340.29</v>
      </c>
      <c r="L4" s="5">
        <v>179605.63</v>
      </c>
      <c r="M4" s="79">
        <v>204890.35</v>
      </c>
      <c r="N4" s="6">
        <f>M4-L4</f>
        <v>25284.72</v>
      </c>
      <c r="O4" s="7">
        <f>M4/L4-1</f>
        <v>0.14077910586655884</v>
      </c>
      <c r="P4" s="67">
        <f>M4-K4</f>
        <v>49550.06</v>
      </c>
      <c r="Q4" s="8">
        <f>M4/K4-1</f>
        <v>0.31897751703695154</v>
      </c>
      <c r="R4" s="67">
        <f>M4-J4</f>
        <v>65933.200000000012</v>
      </c>
      <c r="S4" s="9">
        <f>M4/J4-1</f>
        <v>0.47448583969950464</v>
      </c>
      <c r="T4" s="10"/>
    </row>
    <row r="5" spans="2:19" ht="15">
      <c r="B5" s="11" t="s">
        <v>15</v>
      </c>
      <c r="C5" s="12">
        <v>16090.48</v>
      </c>
      <c r="D5" s="12">
        <v>19385.82</v>
      </c>
      <c r="E5" s="12">
        <v>16212.94</v>
      </c>
      <c r="F5" s="12">
        <v>16638.89</v>
      </c>
      <c r="G5" s="12">
        <v>17301.59</v>
      </c>
      <c r="H5" s="12">
        <v>18925.689999999999</v>
      </c>
      <c r="I5" s="12">
        <v>19984.07</v>
      </c>
      <c r="J5" s="12">
        <v>20571.60</v>
      </c>
      <c r="K5" s="12">
        <v>21924.07</v>
      </c>
      <c r="L5" s="12">
        <v>27842.01</v>
      </c>
      <c r="M5" s="80">
        <v>33294.39</v>
      </c>
      <c r="N5" s="13">
        <f t="shared" si="0" ref="N5:N18">M5-L5</f>
        <v>5452.380000000001</v>
      </c>
      <c r="O5" s="14">
        <f t="shared" si="1" ref="O5:O18">M5/L5-1</f>
        <v>0.19583284396492928</v>
      </c>
      <c r="P5" s="68">
        <f t="shared" si="2" ref="P5:P18">M5-K5</f>
        <v>11370.32</v>
      </c>
      <c r="Q5" s="15">
        <f t="shared" si="3" ref="Q5:Q18">M5/K5-1</f>
        <v>0.51862268274093259</v>
      </c>
      <c r="R5" s="68">
        <f t="shared" si="4" ref="R5:R18">M5-J5</f>
        <v>12722.79</v>
      </c>
      <c r="S5" s="16">
        <f t="shared" si="5" ref="S5:S18">M5/J5-1</f>
        <v>0.61846380446829619</v>
      </c>
    </row>
    <row r="6" spans="2:19" ht="15">
      <c r="B6" s="11" t="s">
        <v>16</v>
      </c>
      <c r="C6" s="12">
        <v>3102.32</v>
      </c>
      <c r="D6" s="12">
        <v>2943.68</v>
      </c>
      <c r="E6" s="12">
        <v>2337.4899999999998</v>
      </c>
      <c r="F6" s="12">
        <v>3438.42</v>
      </c>
      <c r="G6" s="12">
        <v>3297.42</v>
      </c>
      <c r="H6" s="12">
        <v>3348.83</v>
      </c>
      <c r="I6" s="12">
        <v>3172.89</v>
      </c>
      <c r="J6" s="12">
        <v>2715.75</v>
      </c>
      <c r="K6" s="12">
        <v>4345.8100000000004</v>
      </c>
      <c r="L6" s="12">
        <v>5448.69</v>
      </c>
      <c r="M6" s="80">
        <v>3161.56</v>
      </c>
      <c r="N6" s="13">
        <f t="shared" si="0"/>
        <v>-2287.1299999999997</v>
      </c>
      <c r="O6" s="14">
        <f t="shared" si="1"/>
        <v>-0.41975777663988956</v>
      </c>
      <c r="P6" s="68">
        <f t="shared" si="2"/>
        <v>-1184.2500000000005</v>
      </c>
      <c r="Q6" s="15">
        <f t="shared" si="3"/>
        <v>-0.27250386003990057</v>
      </c>
      <c r="R6" s="68">
        <f t="shared" si="4"/>
        <v>445.80999999999995</v>
      </c>
      <c r="S6" s="16">
        <f t="shared" si="5"/>
        <v>0.16415723096750434</v>
      </c>
    </row>
    <row r="7" spans="2:19" ht="15">
      <c r="B7" s="17" t="s">
        <v>21</v>
      </c>
      <c r="C7" s="18">
        <v>74994.11</v>
      </c>
      <c r="D7" s="18">
        <v>76660.570000000007</v>
      </c>
      <c r="E7" s="18">
        <v>92748.25</v>
      </c>
      <c r="F7" s="18">
        <v>96375.59</v>
      </c>
      <c r="G7" s="18">
        <v>92741.65</v>
      </c>
      <c r="H7" s="18">
        <v>110547.95</v>
      </c>
      <c r="I7" s="18">
        <v>134113.85</v>
      </c>
      <c r="J7" s="18">
        <v>151362.26</v>
      </c>
      <c r="K7" s="18">
        <v>170405.29</v>
      </c>
      <c r="L7" s="18">
        <v>168788.04</v>
      </c>
      <c r="M7" s="81">
        <v>194745.82</v>
      </c>
      <c r="N7" s="13">
        <f t="shared" si="0"/>
        <v>25957.78</v>
      </c>
      <c r="O7" s="14">
        <f t="shared" si="1"/>
        <v>0.15378921397511336</v>
      </c>
      <c r="P7" s="68">
        <f t="shared" si="2"/>
        <v>24340.53</v>
      </c>
      <c r="Q7" s="15">
        <f t="shared" si="3"/>
        <v>0.14283905153413956</v>
      </c>
      <c r="R7" s="68">
        <f t="shared" si="4"/>
        <v>43383.56</v>
      </c>
      <c r="S7" s="16">
        <f t="shared" si="5"/>
        <v>0.2866207203830069</v>
      </c>
    </row>
    <row r="8" spans="2:19" ht="15">
      <c r="B8" s="17" t="s">
        <v>23</v>
      </c>
      <c r="C8" s="12">
        <v>67790.31</v>
      </c>
      <c r="D8" s="12">
        <v>69590.37</v>
      </c>
      <c r="E8" s="12">
        <v>80457.179999999993</v>
      </c>
      <c r="F8" s="12">
        <v>81486.320000000007</v>
      </c>
      <c r="G8" s="12">
        <v>88957.83</v>
      </c>
      <c r="H8" s="12">
        <v>104859.66</v>
      </c>
      <c r="I8" s="12">
        <v>121431.10</v>
      </c>
      <c r="J8" s="12">
        <v>138639.29999999999</v>
      </c>
      <c r="K8" s="12">
        <v>156962.71</v>
      </c>
      <c r="L8" s="12">
        <v>157875.04999999999</v>
      </c>
      <c r="M8" s="80">
        <v>182159.04</v>
      </c>
      <c r="N8" s="13">
        <f t="shared" si="0"/>
        <v>24283.99000000002</v>
      </c>
      <c r="O8" s="14">
        <f t="shared" si="1"/>
        <v>0.15381778184710004</v>
      </c>
      <c r="P8" s="68">
        <f t="shared" si="2"/>
        <v>25196.330000000016</v>
      </c>
      <c r="Q8" s="15">
        <f t="shared" si="3"/>
        <v>0.16052430542260643</v>
      </c>
      <c r="R8" s="68">
        <f t="shared" si="4"/>
        <v>43519.74000000002</v>
      </c>
      <c r="S8" s="16">
        <f t="shared" si="5"/>
        <v>0.31390623005165219</v>
      </c>
    </row>
    <row r="9" spans="2:19" ht="15">
      <c r="B9" s="17" t="s">
        <v>22</v>
      </c>
      <c r="C9" s="12">
        <v>7203.80</v>
      </c>
      <c r="D9" s="12">
        <v>7070.20</v>
      </c>
      <c r="E9" s="12">
        <v>12291.07</v>
      </c>
      <c r="F9" s="12">
        <v>14889.28</v>
      </c>
      <c r="G9" s="12">
        <v>3783.82</v>
      </c>
      <c r="H9" s="12">
        <v>5688.29</v>
      </c>
      <c r="I9" s="12">
        <v>12682.75</v>
      </c>
      <c r="J9" s="12">
        <v>12722.96</v>
      </c>
      <c r="K9" s="12">
        <v>13442.57</v>
      </c>
      <c r="L9" s="12">
        <v>10912.99</v>
      </c>
      <c r="M9" s="80">
        <v>12586.78</v>
      </c>
      <c r="N9" s="13">
        <f t="shared" si="0"/>
        <v>1673.7900000000009</v>
      </c>
      <c r="O9" s="14">
        <f t="shared" si="1"/>
        <v>0.15337593088603585</v>
      </c>
      <c r="P9" s="68">
        <f t="shared" si="2"/>
        <v>-855.78999999999905</v>
      </c>
      <c r="Q9" s="15">
        <f t="shared" si="3"/>
        <v>-0.063662677598108064</v>
      </c>
      <c r="R9" s="68">
        <f t="shared" si="4"/>
        <v>-136.17999999999847</v>
      </c>
      <c r="S9" s="16">
        <f t="shared" si="5"/>
        <v>-0.010703484094896076</v>
      </c>
    </row>
    <row r="10" spans="2:20" ht="15">
      <c r="B10" s="19" t="s">
        <v>13</v>
      </c>
      <c r="C10" s="20">
        <v>200184.67</v>
      </c>
      <c r="D10" s="20">
        <v>207808.30</v>
      </c>
      <c r="E10" s="20">
        <v>218602.91</v>
      </c>
      <c r="F10" s="20">
        <v>236090.61</v>
      </c>
      <c r="G10" s="20">
        <v>245987.81</v>
      </c>
      <c r="H10" s="20">
        <v>278131.84999999998</v>
      </c>
      <c r="I10" s="20">
        <v>313110.56</v>
      </c>
      <c r="J10" s="20">
        <v>313578.19</v>
      </c>
      <c r="K10" s="20">
        <v>352021.30</v>
      </c>
      <c r="L10" s="20">
        <v>380656.57</v>
      </c>
      <c r="M10" s="82">
        <v>436029.62</v>
      </c>
      <c r="N10" s="13">
        <f t="shared" si="0"/>
        <v>55373.049999999988</v>
      </c>
      <c r="O10" s="14">
        <f t="shared" si="1"/>
        <v>0.14546721208568658</v>
      </c>
      <c r="P10" s="68">
        <f t="shared" si="2"/>
        <v>84008.32</v>
      </c>
      <c r="Q10" s="15">
        <f t="shared" si="3"/>
        <v>0.2386455592317851</v>
      </c>
      <c r="R10" s="68">
        <f t="shared" si="4"/>
        <v>122451.43</v>
      </c>
      <c r="S10" s="16">
        <f t="shared" si="5"/>
        <v>0.390497279163452</v>
      </c>
      <c r="T10" s="10"/>
    </row>
    <row r="11" spans="2:19" ht="15">
      <c r="B11" s="17" t="s">
        <v>19</v>
      </c>
      <c r="C11" s="21">
        <v>143952.51</v>
      </c>
      <c r="D11" s="21">
        <v>147667.82</v>
      </c>
      <c r="E11" s="21">
        <v>157475.34</v>
      </c>
      <c r="F11" s="21">
        <v>165182.57999999999</v>
      </c>
      <c r="G11" s="21">
        <v>177259.70</v>
      </c>
      <c r="H11" s="21">
        <v>195133.58</v>
      </c>
      <c r="I11" s="21">
        <v>222184.03</v>
      </c>
      <c r="J11" s="21">
        <v>245714.54</v>
      </c>
      <c r="K11" s="21">
        <v>256664.47</v>
      </c>
      <c r="L11" s="21">
        <v>278449.51</v>
      </c>
      <c r="M11" s="83">
        <v>316027.40000000002</v>
      </c>
      <c r="N11" s="13">
        <f t="shared" si="0"/>
        <v>37577.890000000014</v>
      </c>
      <c r="O11" s="14">
        <f t="shared" si="1"/>
        <v>0.1349540532500848</v>
      </c>
      <c r="P11" s="68">
        <f t="shared" si="2"/>
        <v>59362.930000000022</v>
      </c>
      <c r="Q11" s="15">
        <f t="shared" si="3"/>
        <v>0.23128612230590395</v>
      </c>
      <c r="R11" s="68">
        <f t="shared" si="4"/>
        <v>70312.860000000015</v>
      </c>
      <c r="S11" s="16">
        <f t="shared" si="5"/>
        <v>0.28615669223319062</v>
      </c>
    </row>
    <row r="12" spans="2:19" ht="15">
      <c r="B12" s="17" t="s">
        <v>18</v>
      </c>
      <c r="C12" s="12">
        <v>23837.40</v>
      </c>
      <c r="D12" s="12">
        <v>32923.300000000003</v>
      </c>
      <c r="E12" s="12">
        <v>33192.26</v>
      </c>
      <c r="F12" s="12">
        <v>18910.73</v>
      </c>
      <c r="G12" s="12">
        <v>23513.78</v>
      </c>
      <c r="H12" s="12">
        <v>36117.26</v>
      </c>
      <c r="I12" s="12">
        <v>40879.78</v>
      </c>
      <c r="J12" s="12">
        <v>46462.37</v>
      </c>
      <c r="K12" s="12">
        <v>43915.44</v>
      </c>
      <c r="L12" s="12">
        <v>51114.74</v>
      </c>
      <c r="M12" s="80">
        <v>58759.67</v>
      </c>
      <c r="N12" s="13">
        <f t="shared" si="0"/>
        <v>7644.93</v>
      </c>
      <c r="O12" s="14">
        <f t="shared" si="1"/>
        <v>0.14956409834032214</v>
      </c>
      <c r="P12" s="68">
        <f t="shared" si="2"/>
        <v>14844.229999999996</v>
      </c>
      <c r="Q12" s="15">
        <f t="shared" si="3"/>
        <v>0.33801847368488147</v>
      </c>
      <c r="R12" s="68">
        <f t="shared" si="4"/>
        <v>12297.299999999996</v>
      </c>
      <c r="S12" s="16">
        <f t="shared" si="5"/>
        <v>0.26467224982281357</v>
      </c>
    </row>
    <row r="13" spans="2:19" ht="15">
      <c r="B13" s="19" t="s">
        <v>20</v>
      </c>
      <c r="C13" s="20">
        <v>167789.91</v>
      </c>
      <c r="D13" s="20">
        <v>180591.12</v>
      </c>
      <c r="E13" s="20">
        <v>190667.60</v>
      </c>
      <c r="F13" s="20">
        <v>184093.31</v>
      </c>
      <c r="G13" s="20">
        <v>200773.48</v>
      </c>
      <c r="H13" s="20">
        <v>231250.84</v>
      </c>
      <c r="I13" s="20">
        <v>263063.81</v>
      </c>
      <c r="J13" s="20">
        <v>292176.90999999997</v>
      </c>
      <c r="K13" s="20">
        <v>300579.92</v>
      </c>
      <c r="L13" s="20">
        <v>329564.26</v>
      </c>
      <c r="M13" s="82">
        <v>374787.07</v>
      </c>
      <c r="N13" s="13">
        <f t="shared" si="0"/>
        <v>45222.81</v>
      </c>
      <c r="O13" s="14">
        <f t="shared" si="1"/>
        <v>0.13722000680534951</v>
      </c>
      <c r="P13" s="68">
        <f t="shared" si="2"/>
        <v>74207.150000000023</v>
      </c>
      <c r="Q13" s="15">
        <f t="shared" si="3"/>
        <v>0.24687993130080033</v>
      </c>
      <c r="R13" s="68">
        <f t="shared" si="4"/>
        <v>82610.160000000033</v>
      </c>
      <c r="S13" s="16">
        <f t="shared" si="5"/>
        <v>0.28274020695201418</v>
      </c>
    </row>
    <row r="14" spans="2:21" ht="15">
      <c r="B14" s="19" t="s">
        <v>17</v>
      </c>
      <c r="C14" s="20">
        <v>32394.75</v>
      </c>
      <c r="D14" s="20">
        <v>27217.18</v>
      </c>
      <c r="E14" s="20">
        <v>27935.30</v>
      </c>
      <c r="F14" s="20">
        <v>51997.30</v>
      </c>
      <c r="G14" s="20">
        <v>45214.34</v>
      </c>
      <c r="H14" s="20">
        <v>46881</v>
      </c>
      <c r="I14" s="20">
        <v>50046.76</v>
      </c>
      <c r="J14" s="20">
        <v>21401.28</v>
      </c>
      <c r="K14" s="20">
        <v>51441.38</v>
      </c>
      <c r="L14" s="20">
        <v>51092.32</v>
      </c>
      <c r="M14" s="82">
        <v>61242.55</v>
      </c>
      <c r="N14" s="13">
        <f t="shared" si="0"/>
        <v>10150.230000000003</v>
      </c>
      <c r="O14" s="14">
        <f t="shared" si="1"/>
        <v>0.19866449595555657</v>
      </c>
      <c r="P14" s="68">
        <f t="shared" si="2"/>
        <v>9801.1700000000055</v>
      </c>
      <c r="Q14" s="15">
        <f t="shared" si="3"/>
        <v>0.19053085278816395</v>
      </c>
      <c r="R14" s="68">
        <f t="shared" si="4"/>
        <v>39841.270000000004</v>
      </c>
      <c r="S14" s="16">
        <f t="shared" si="5"/>
        <v>1.8616302389389796</v>
      </c>
      <c r="T14" s="10"/>
      <c r="U14" s="10"/>
    </row>
    <row r="15" spans="2:21" ht="17.25">
      <c r="B15" s="19" t="s">
        <v>24</v>
      </c>
      <c r="C15" s="20">
        <v>45982.25</v>
      </c>
      <c r="D15" s="20">
        <v>50212.549999999988</v>
      </c>
      <c r="E15" s="20">
        <v>46742.569999999978</v>
      </c>
      <c r="F15" s="20">
        <v>52605.140000000014</v>
      </c>
      <c r="G15" s="20">
        <v>61630.69</v>
      </c>
      <c r="H15" s="20">
        <v>74014.370000000024</v>
      </c>
      <c r="I15" s="20">
        <v>75082.110000000015</v>
      </c>
      <c r="J15" s="20">
        <v>52453.50999999998</v>
      </c>
      <c r="K15" s="20">
        <v>77562.600000000006</v>
      </c>
      <c r="L15" s="20">
        <v>86873.18</v>
      </c>
      <c r="M15" s="82">
        <v>104316.38</v>
      </c>
      <c r="N15" s="13">
        <f t="shared" si="0"/>
        <v>17443.200000000012</v>
      </c>
      <c r="O15" s="14">
        <f t="shared" si="1"/>
        <v>0.20078924243362573</v>
      </c>
      <c r="P15" s="68">
        <f t="shared" si="2"/>
        <v>26753.78</v>
      </c>
      <c r="Q15" s="15">
        <f t="shared" si="3"/>
        <v>0.34493144891996907</v>
      </c>
      <c r="R15" s="68">
        <f t="shared" si="4"/>
        <v>51862.870000000024</v>
      </c>
      <c r="S15" s="16">
        <f t="shared" si="5"/>
        <v>0.98873974306009349</v>
      </c>
      <c r="U15" s="10"/>
    </row>
    <row r="16" spans="2:19" ht="15">
      <c r="B16" s="19" t="s">
        <v>25</v>
      </c>
      <c r="C16" s="69">
        <v>11265.80</v>
      </c>
      <c r="D16" s="69">
        <v>7730.85</v>
      </c>
      <c r="E16" s="69">
        <v>6797.52</v>
      </c>
      <c r="F16" s="69">
        <v>9833.81</v>
      </c>
      <c r="G16" s="69">
        <v>6650.83</v>
      </c>
      <c r="H16" s="69">
        <v>7046.62</v>
      </c>
      <c r="I16" s="69">
        <v>7044.20</v>
      </c>
      <c r="J16" s="69">
        <v>7170.18</v>
      </c>
      <c r="K16" s="69">
        <v>12103.50</v>
      </c>
      <c r="L16" s="69">
        <v>8925.6299999999992</v>
      </c>
      <c r="M16" s="133">
        <v>11409.02</v>
      </c>
      <c r="N16" s="13">
        <f t="shared" si="0"/>
        <v>2483.3900000000012</v>
      </c>
      <c r="O16" s="14">
        <f t="shared" si="1"/>
        <v>0.27823134053282539</v>
      </c>
      <c r="P16" s="68">
        <f t="shared" si="2"/>
        <v>-694.47999999999956</v>
      </c>
      <c r="Q16" s="15">
        <f t="shared" si="3"/>
        <v>-0.057378444251662719</v>
      </c>
      <c r="R16" s="68">
        <f t="shared" si="4"/>
        <v>4238.84</v>
      </c>
      <c r="S16" s="16">
        <f t="shared" si="5"/>
        <v>0.59117623267477248</v>
      </c>
    </row>
    <row r="17" spans="2:19" ht="17.25">
      <c r="B17" s="71" t="s">
        <v>26</v>
      </c>
      <c r="C17" s="84">
        <v>34716.449999999997</v>
      </c>
      <c r="D17" s="84">
        <v>42481.69999999999</v>
      </c>
      <c r="E17" s="84">
        <v>39945.049999999974</v>
      </c>
      <c r="F17" s="84">
        <v>42771.330000000016</v>
      </c>
      <c r="G17" s="84">
        <v>54979.86</v>
      </c>
      <c r="H17" s="84">
        <v>66967.750000000029</v>
      </c>
      <c r="I17" s="84">
        <v>68037.910000000018</v>
      </c>
      <c r="J17" s="84">
        <v>45283.32999999998</v>
      </c>
      <c r="K17" s="84">
        <v>65459.100000000006</v>
      </c>
      <c r="L17" s="85">
        <v>77947.549999999988</v>
      </c>
      <c r="M17" s="84">
        <v>92907.36</v>
      </c>
      <c r="N17" s="86">
        <f t="shared" si="0"/>
        <v>14959.810000000012</v>
      </c>
      <c r="O17" s="87">
        <f t="shared" si="1"/>
        <v>0.19192149079733767</v>
      </c>
      <c r="P17" s="68">
        <f t="shared" si="2"/>
        <v>27448.259999999995</v>
      </c>
      <c r="Q17" s="15">
        <f t="shared" si="3"/>
        <v>0.41931923903628365</v>
      </c>
      <c r="R17" s="68">
        <f t="shared" si="4"/>
        <v>47624.030000000021</v>
      </c>
      <c r="S17" s="16">
        <f t="shared" si="5"/>
        <v>1.0516901031792503</v>
      </c>
    </row>
    <row r="18" spans="2:19" ht="18" thickBot="1">
      <c r="B18" s="72" t="s">
        <v>32</v>
      </c>
      <c r="C18" s="23">
        <v>125246.77</v>
      </c>
      <c r="D18" s="23">
        <v>131233.68</v>
      </c>
      <c r="E18" s="23">
        <v>126098.22</v>
      </c>
      <c r="F18" s="23">
        <v>139739.82</v>
      </c>
      <c r="G18" s="23">
        <v>153229.98000000001</v>
      </c>
      <c r="H18" s="23">
        <v>167637.12</v>
      </c>
      <c r="I18" s="23">
        <v>179007.93000000002</v>
      </c>
      <c r="J18" s="23">
        <v>162244.50</v>
      </c>
      <c r="K18" s="23">
        <v>181610.17</v>
      </c>
      <c r="L18" s="23">
        <v>212896.33000000002</v>
      </c>
      <c r="M18" s="88">
        <v>241346.30</v>
      </c>
      <c r="N18" s="24">
        <f t="shared" si="0"/>
        <v>28449.969999999972</v>
      </c>
      <c r="O18" s="25">
        <f t="shared" si="1"/>
        <v>0.13363297526077589</v>
      </c>
      <c r="P18" s="70">
        <f t="shared" si="2"/>
        <v>59736.129999999976</v>
      </c>
      <c r="Q18" s="26">
        <f t="shared" si="3"/>
        <v>0.32892502661056899</v>
      </c>
      <c r="R18" s="70">
        <f t="shared" si="4"/>
        <v>79101.799999999988</v>
      </c>
      <c r="S18" s="27">
        <f t="shared" si="5"/>
        <v>0.48754688140430025</v>
      </c>
    </row>
    <row r="19" spans="2:19" ht="15"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O19" s="1"/>
      <c r="P19" s="1"/>
      <c r="Q19" s="1"/>
      <c r="R19" s="1"/>
      <c r="S19" s="1"/>
    </row>
    <row r="20" spans="2:19" ht="15">
      <c r="B20" s="64" t="s">
        <v>35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2:19" ht="15">
      <c r="B21" s="31" t="s">
        <v>27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O21" s="1"/>
      <c r="P21" s="1"/>
      <c r="Q21" s="1"/>
      <c r="R21" s="1"/>
      <c r="S21" s="1"/>
    </row>
    <row r="22" spans="2:19" ht="15.75" thickBot="1">
      <c r="B22" s="28"/>
      <c r="I22" s="10"/>
      <c r="J22" s="10"/>
      <c r="K22" s="10"/>
      <c r="L22" s="10"/>
      <c r="M22" s="10"/>
      <c r="N22" s="10"/>
      <c r="O22" s="1"/>
      <c r="P22" s="1"/>
      <c r="Q22" s="1"/>
      <c r="R22" s="1"/>
      <c r="S22" s="1"/>
    </row>
    <row r="23" spans="2:19" ht="16.5" thickBot="1">
      <c r="B23" s="127" t="s">
        <v>11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9"/>
    </row>
    <row r="24" spans="2:19" ht="15.75" thickBot="1">
      <c r="B24" s="32" t="s">
        <v>54</v>
      </c>
      <c r="C24" s="3" t="s">
        <v>64</v>
      </c>
      <c r="D24" s="3" t="s">
        <v>65</v>
      </c>
      <c r="E24" s="3" t="s">
        <v>66</v>
      </c>
      <c r="F24" s="3" t="s">
        <v>67</v>
      </c>
      <c r="G24" s="3" t="s">
        <v>68</v>
      </c>
      <c r="H24" s="3" t="s">
        <v>69</v>
      </c>
      <c r="I24" s="3" t="s">
        <v>70</v>
      </c>
      <c r="J24" s="3" t="s">
        <v>71</v>
      </c>
      <c r="K24" s="3" t="s">
        <v>72</v>
      </c>
      <c r="L24" s="3" t="s">
        <v>73</v>
      </c>
      <c r="M24" s="3" t="s">
        <v>74</v>
      </c>
      <c r="N24" s="3" t="s">
        <v>56</v>
      </c>
      <c r="O24" s="77" t="s">
        <v>57</v>
      </c>
      <c r="P24" s="77" t="s">
        <v>58</v>
      </c>
      <c r="Q24" s="77" t="s">
        <v>59</v>
      </c>
      <c r="R24" s="77" t="s">
        <v>60</v>
      </c>
      <c r="S24" s="78" t="s">
        <v>61</v>
      </c>
    </row>
    <row r="25" spans="2:19" ht="15">
      <c r="B25" s="4" t="s">
        <v>14</v>
      </c>
      <c r="C25" s="5">
        <v>83202.47</v>
      </c>
      <c r="D25" s="5">
        <v>85692.37</v>
      </c>
      <c r="E25" s="5">
        <v>84626.61</v>
      </c>
      <c r="F25" s="5">
        <v>92875.06</v>
      </c>
      <c r="G25" s="5">
        <v>102686.77</v>
      </c>
      <c r="H25" s="5">
        <v>112887.17</v>
      </c>
      <c r="I25" s="5">
        <v>121163.40</v>
      </c>
      <c r="J25" s="5">
        <v>107984.28</v>
      </c>
      <c r="K25" s="5">
        <v>119888.91</v>
      </c>
      <c r="L25" s="5">
        <v>139134.17000000001</v>
      </c>
      <c r="M25" s="79">
        <v>158416.65</v>
      </c>
      <c r="N25" s="6">
        <f>M25-L25</f>
        <v>19282.479999999981</v>
      </c>
      <c r="O25" s="7">
        <f>M25/L25-1</f>
        <v>0.13858910431563998</v>
      </c>
      <c r="P25" s="67">
        <f>M25-K25</f>
        <v>38527.739999999991</v>
      </c>
      <c r="Q25" s="8">
        <f>M25/K25-1</f>
        <v>0.32136200087230749</v>
      </c>
      <c r="R25" s="67">
        <f>M25-J25</f>
        <v>50432.369999999995</v>
      </c>
      <c r="S25" s="33">
        <f>M25/J25-1</f>
        <v>0.46703436833583556</v>
      </c>
    </row>
    <row r="26" spans="2:19" ht="15">
      <c r="B26" s="11" t="s">
        <v>28</v>
      </c>
      <c r="C26" s="12">
        <v>17410.12</v>
      </c>
      <c r="D26" s="12">
        <v>17621.34</v>
      </c>
      <c r="E26" s="12">
        <v>16926.099999999999</v>
      </c>
      <c r="F26" s="12">
        <v>19658.45</v>
      </c>
      <c r="G26" s="12">
        <v>21882.25</v>
      </c>
      <c r="H26" s="12">
        <v>24922.97</v>
      </c>
      <c r="I26" s="12">
        <v>28332.32</v>
      </c>
      <c r="J26" s="12">
        <v>24724.44</v>
      </c>
      <c r="K26" s="12">
        <v>20164.53</v>
      </c>
      <c r="L26" s="12">
        <v>22233.12</v>
      </c>
      <c r="M26" s="80">
        <v>28084.12</v>
      </c>
      <c r="N26" s="13">
        <f t="shared" si="6" ref="N26:N44">M26-L26</f>
        <v>5851</v>
      </c>
      <c r="O26" s="14">
        <f t="shared" si="7" ref="O26:O44">M26/L26-1</f>
        <v>0.26316594342134625</v>
      </c>
      <c r="P26" s="68">
        <f t="shared" si="8" ref="P26:P44">M26-K26</f>
        <v>7919.59</v>
      </c>
      <c r="Q26" s="15">
        <f t="shared" si="9" ref="Q26:Q44">M26/K26-1</f>
        <v>0.39274855402035169</v>
      </c>
      <c r="R26" s="68">
        <f t="shared" si="10" ref="R26:R44">M26-J26</f>
        <v>3359.6800000000003</v>
      </c>
      <c r="S26" s="33">
        <f t="shared" si="11" ref="S26:S44">M26/J26-1</f>
        <v>0.13588497858798831</v>
      </c>
    </row>
    <row r="27" spans="2:19" ht="15">
      <c r="B27" s="11" t="s">
        <v>29</v>
      </c>
      <c r="C27" s="12">
        <v>19825.89</v>
      </c>
      <c r="D27" s="12">
        <v>18990.39</v>
      </c>
      <c r="E27" s="12">
        <v>20469.46</v>
      </c>
      <c r="F27" s="12">
        <v>22712.97</v>
      </c>
      <c r="G27" s="12">
        <v>24119.13</v>
      </c>
      <c r="H27" s="12">
        <v>25203.80</v>
      </c>
      <c r="I27" s="12">
        <v>27279.25</v>
      </c>
      <c r="J27" s="12">
        <v>20495.080000000002</v>
      </c>
      <c r="K27" s="12">
        <v>29860.74</v>
      </c>
      <c r="L27" s="12">
        <v>31232.35</v>
      </c>
      <c r="M27" s="80">
        <v>38050.74</v>
      </c>
      <c r="N27" s="13">
        <f t="shared" si="6"/>
        <v>6818.3899999999994</v>
      </c>
      <c r="O27" s="14">
        <f t="shared" si="7"/>
        <v>0.21831178249475314</v>
      </c>
      <c r="P27" s="68">
        <f t="shared" si="8"/>
        <v>8189.9999999999964</v>
      </c>
      <c r="Q27" s="15">
        <f t="shared" si="9"/>
        <v>0.27427317608337898</v>
      </c>
      <c r="R27" s="68">
        <f t="shared" si="10"/>
        <v>17555.659999999996</v>
      </c>
      <c r="S27" s="33">
        <f t="shared" si="11"/>
        <v>0.85657923755359788</v>
      </c>
    </row>
    <row r="28" spans="2:19" ht="15">
      <c r="B28" s="34" t="s">
        <v>30</v>
      </c>
      <c r="C28" s="12">
        <v>31074.36</v>
      </c>
      <c r="D28" s="12">
        <v>33796.76</v>
      </c>
      <c r="E28" s="12">
        <v>31234.08</v>
      </c>
      <c r="F28" s="12">
        <v>34132.99</v>
      </c>
      <c r="G28" s="12">
        <v>39083.519999999997</v>
      </c>
      <c r="H28" s="12">
        <v>45663.91</v>
      </c>
      <c r="I28" s="12">
        <v>48260.59</v>
      </c>
      <c r="J28" s="12">
        <v>45994.93</v>
      </c>
      <c r="K28" s="12">
        <v>52937.47</v>
      </c>
      <c r="L28" s="12">
        <v>64522.48</v>
      </c>
      <c r="M28" s="80">
        <v>69733.429999999993</v>
      </c>
      <c r="N28" s="13">
        <f t="shared" si="6"/>
        <v>5210.9499999999898</v>
      </c>
      <c r="O28" s="14">
        <f t="shared" si="7"/>
        <v>0.080761774810887532</v>
      </c>
      <c r="P28" s="68">
        <f t="shared" si="8"/>
        <v>16795.959999999992</v>
      </c>
      <c r="Q28" s="15">
        <f t="shared" si="9"/>
        <v>0.31727923529401747</v>
      </c>
      <c r="R28" s="68">
        <f t="shared" si="10"/>
        <v>23738.499999999993</v>
      </c>
      <c r="S28" s="33">
        <f t="shared" si="11"/>
        <v>0.51611123225972944</v>
      </c>
    </row>
    <row r="29" spans="2:19" ht="15">
      <c r="B29" s="34" t="s">
        <v>31</v>
      </c>
      <c r="C29" s="12">
        <v>14891.84</v>
      </c>
      <c r="D29" s="12">
        <v>15283.56</v>
      </c>
      <c r="E29" s="12">
        <v>15996.77</v>
      </c>
      <c r="F29" s="12">
        <v>16370.47</v>
      </c>
      <c r="G29" s="12">
        <v>17601.39</v>
      </c>
      <c r="H29" s="12">
        <v>17095.580000000002</v>
      </c>
      <c r="I29" s="12">
        <v>17290.54</v>
      </c>
      <c r="J29" s="12">
        <v>16769.50</v>
      </c>
      <c r="K29" s="12">
        <v>16925.900000000001</v>
      </c>
      <c r="L29" s="12">
        <v>21145.93</v>
      </c>
      <c r="M29" s="80">
        <v>22548.19</v>
      </c>
      <c r="N29" s="13">
        <f t="shared" si="6"/>
        <v>1402.2599999999984</v>
      </c>
      <c r="O29" s="14">
        <f t="shared" si="7"/>
        <v>0.066313470251722073</v>
      </c>
      <c r="P29" s="68">
        <f t="shared" si="8"/>
        <v>5622.2899999999972</v>
      </c>
      <c r="Q29" s="15">
        <f t="shared" si="9"/>
        <v>0.3321708151412921</v>
      </c>
      <c r="R29" s="68">
        <f t="shared" si="10"/>
        <v>5778.6899999999987</v>
      </c>
      <c r="S29" s="33">
        <f t="shared" si="11"/>
        <v>0.34459524732401081</v>
      </c>
    </row>
    <row r="30" spans="2:19" ht="15">
      <c r="B30" s="11" t="s">
        <v>15</v>
      </c>
      <c r="C30" s="21">
        <v>14107.88</v>
      </c>
      <c r="D30" s="12">
        <v>17430.46</v>
      </c>
      <c r="E30" s="12">
        <v>13749.36</v>
      </c>
      <c r="F30" s="12">
        <v>13955.77</v>
      </c>
      <c r="G30" s="12">
        <v>15130.61</v>
      </c>
      <c r="H30" s="12">
        <v>16239.41</v>
      </c>
      <c r="I30" s="12">
        <v>15934.51</v>
      </c>
      <c r="J30" s="12">
        <v>16492.07</v>
      </c>
      <c r="K30" s="12">
        <v>17623.490000000002</v>
      </c>
      <c r="L30" s="12">
        <v>22020.79</v>
      </c>
      <c r="M30" s="80">
        <v>27131.49</v>
      </c>
      <c r="N30" s="13">
        <f t="shared" si="6"/>
        <v>5110.7000000000007</v>
      </c>
      <c r="O30" s="14">
        <f t="shared" si="7"/>
        <v>0.2320852249169989</v>
      </c>
      <c r="P30" s="68">
        <f t="shared" si="8"/>
        <v>9508</v>
      </c>
      <c r="Q30" s="15">
        <f t="shared" si="9"/>
        <v>0.53950721451880401</v>
      </c>
      <c r="R30" s="68">
        <f t="shared" si="10"/>
        <v>10639.420000000002</v>
      </c>
      <c r="S30" s="33">
        <f t="shared" si="11"/>
        <v>0.64512338354130216</v>
      </c>
    </row>
    <row r="31" spans="2:19" ht="15">
      <c r="B31" s="11" t="s">
        <v>16</v>
      </c>
      <c r="C31" s="12">
        <v>2898.68</v>
      </c>
      <c r="D31" s="12">
        <v>2744.72</v>
      </c>
      <c r="E31" s="12">
        <v>2153.61</v>
      </c>
      <c r="F31" s="12">
        <v>3130.34</v>
      </c>
      <c r="G31" s="12">
        <v>3098.26</v>
      </c>
      <c r="H31" s="12">
        <v>3147.92</v>
      </c>
      <c r="I31" s="12">
        <v>2910.44</v>
      </c>
      <c r="J31" s="12">
        <v>2594.56</v>
      </c>
      <c r="K31" s="12">
        <v>4102.95</v>
      </c>
      <c r="L31" s="12">
        <v>5138.24</v>
      </c>
      <c r="M31" s="80">
        <v>2954.70</v>
      </c>
      <c r="N31" s="13">
        <f t="shared" si="6"/>
        <v>-2183.54</v>
      </c>
      <c r="O31" s="14">
        <f t="shared" si="7"/>
        <v>-0.4249587407361276</v>
      </c>
      <c r="P31" s="68">
        <f t="shared" si="8"/>
        <v>-1148.25</v>
      </c>
      <c r="Q31" s="15">
        <f t="shared" si="9"/>
        <v>-0.27985961320513286</v>
      </c>
      <c r="R31" s="68">
        <f t="shared" si="10"/>
        <v>360.13999999999987</v>
      </c>
      <c r="S31" s="33">
        <f t="shared" si="11"/>
        <v>0.13880580907745421</v>
      </c>
    </row>
    <row r="32" spans="2:19" ht="15">
      <c r="B32" s="17" t="s">
        <v>21</v>
      </c>
      <c r="C32" s="18">
        <v>23122.09</v>
      </c>
      <c r="D32" s="18">
        <v>23657.38</v>
      </c>
      <c r="E32" s="18">
        <v>28152.16</v>
      </c>
      <c r="F32" s="18">
        <v>27729.76</v>
      </c>
      <c r="G32" s="18">
        <v>24037.03</v>
      </c>
      <c r="H32" s="18">
        <v>28160.31</v>
      </c>
      <c r="I32" s="18">
        <v>35401.42</v>
      </c>
      <c r="J32" s="18">
        <v>39185.50</v>
      </c>
      <c r="K32" s="18">
        <v>42132.58</v>
      </c>
      <c r="L32" s="18">
        <v>42557.47</v>
      </c>
      <c r="M32" s="81">
        <v>46916.13</v>
      </c>
      <c r="N32" s="13">
        <f t="shared" si="6"/>
        <v>4358.6599999999962</v>
      </c>
      <c r="O32" s="14">
        <f t="shared" si="7"/>
        <v>0.10241821236083815</v>
      </c>
      <c r="P32" s="68">
        <f t="shared" si="8"/>
        <v>4783.5499999999956</v>
      </c>
      <c r="Q32" s="15">
        <f t="shared" si="9"/>
        <v>0.1135356534064611</v>
      </c>
      <c r="R32" s="68">
        <f t="shared" si="10"/>
        <v>7730.6299999999974</v>
      </c>
      <c r="S32" s="33">
        <f t="shared" si="11"/>
        <v>0.19728292353038746</v>
      </c>
    </row>
    <row r="33" spans="2:19" ht="15">
      <c r="B33" s="17" t="s">
        <v>23</v>
      </c>
      <c r="C33" s="21">
        <v>17713.46</v>
      </c>
      <c r="D33" s="21">
        <v>18324.09</v>
      </c>
      <c r="E33" s="21">
        <v>20404.41</v>
      </c>
      <c r="F33" s="21">
        <v>19832.12</v>
      </c>
      <c r="G33" s="21">
        <v>21920.37</v>
      </c>
      <c r="H33" s="21">
        <v>23937.06</v>
      </c>
      <c r="I33" s="21">
        <v>28141.17</v>
      </c>
      <c r="J33" s="21">
        <v>31088.77</v>
      </c>
      <c r="K33" s="21">
        <v>34244.22</v>
      </c>
      <c r="L33" s="21">
        <v>34629.910000000003</v>
      </c>
      <c r="M33" s="83">
        <v>40184.230000000003</v>
      </c>
      <c r="N33" s="13">
        <f t="shared" si="6"/>
        <v>5554.32</v>
      </c>
      <c r="O33" s="14">
        <f t="shared" si="7"/>
        <v>0.16039082977691832</v>
      </c>
      <c r="P33" s="68">
        <f t="shared" si="8"/>
        <v>5940.010000000002</v>
      </c>
      <c r="Q33" s="15">
        <f t="shared" si="9"/>
        <v>0.17346022190022148</v>
      </c>
      <c r="R33" s="68">
        <f t="shared" si="10"/>
        <v>9095.4600000000028</v>
      </c>
      <c r="S33" s="33">
        <f t="shared" si="11"/>
        <v>0.29256416384437212</v>
      </c>
    </row>
    <row r="34" spans="2:19" ht="15">
      <c r="B34" s="17" t="s">
        <v>22</v>
      </c>
      <c r="C34" s="21">
        <v>5408.63</v>
      </c>
      <c r="D34" s="21">
        <v>5333.29</v>
      </c>
      <c r="E34" s="21">
        <v>7747.74</v>
      </c>
      <c r="F34" s="21">
        <v>7897.64</v>
      </c>
      <c r="G34" s="21">
        <v>2116.66</v>
      </c>
      <c r="H34" s="21">
        <v>4223.25</v>
      </c>
      <c r="I34" s="21">
        <v>7260.25</v>
      </c>
      <c r="J34" s="21">
        <v>8096.73</v>
      </c>
      <c r="K34" s="21">
        <v>7888.37</v>
      </c>
      <c r="L34" s="21">
        <v>7927.55</v>
      </c>
      <c r="M34" s="83">
        <v>6731.90</v>
      </c>
      <c r="N34" s="13">
        <f t="shared" si="6"/>
        <v>-1195.6500000000005</v>
      </c>
      <c r="O34" s="14">
        <f t="shared" si="7"/>
        <v>-0.15082213294145108</v>
      </c>
      <c r="P34" s="68">
        <f t="shared" si="8"/>
        <v>-1156.4700000000003</v>
      </c>
      <c r="Q34" s="15">
        <f t="shared" si="9"/>
        <v>-0.14660443158726078</v>
      </c>
      <c r="R34" s="68">
        <f t="shared" si="10"/>
        <v>-1364.83</v>
      </c>
      <c r="S34" s="33">
        <f t="shared" si="11"/>
        <v>-0.16856558141373124</v>
      </c>
    </row>
    <row r="35" spans="2:19" ht="15">
      <c r="B35" s="19" t="s">
        <v>13</v>
      </c>
      <c r="C35" s="20">
        <v>123329.55</v>
      </c>
      <c r="D35" s="20">
        <v>129524.73</v>
      </c>
      <c r="E35" s="20">
        <v>128692.48</v>
      </c>
      <c r="F35" s="20">
        <v>137690.66</v>
      </c>
      <c r="G35" s="20">
        <v>144952.63</v>
      </c>
      <c r="H35" s="20">
        <v>160388.85999999999</v>
      </c>
      <c r="I35" s="20">
        <v>175409.61</v>
      </c>
      <c r="J35" s="20">
        <v>166256.35</v>
      </c>
      <c r="K35" s="20">
        <v>183747.92</v>
      </c>
      <c r="L35" s="20">
        <v>208850.50</v>
      </c>
      <c r="M35" s="82">
        <v>235419.15</v>
      </c>
      <c r="N35" s="13">
        <f t="shared" si="6"/>
        <v>26568.649999999994</v>
      </c>
      <c r="O35" s="14">
        <f t="shared" si="7"/>
        <v>0.12721372464992897</v>
      </c>
      <c r="P35" s="68">
        <f t="shared" si="8"/>
        <v>51671.229999999981</v>
      </c>
      <c r="Q35" s="15">
        <f t="shared" si="9"/>
        <v>0.28120715597760215</v>
      </c>
      <c r="R35" s="68">
        <f t="shared" si="10"/>
        <v>69162.799999999988</v>
      </c>
      <c r="S35" s="33">
        <f t="shared" si="11"/>
        <v>0.41600095274556415</v>
      </c>
    </row>
    <row r="36" spans="2:19" ht="15">
      <c r="B36" s="17" t="s">
        <v>19</v>
      </c>
      <c r="C36" s="18">
        <v>84072.88</v>
      </c>
      <c r="D36" s="18">
        <v>84413.46</v>
      </c>
      <c r="E36" s="18">
        <v>86431.10</v>
      </c>
      <c r="F36" s="18">
        <v>91424.65</v>
      </c>
      <c r="G36" s="18">
        <v>97523.46</v>
      </c>
      <c r="H36" s="18">
        <v>106959.63</v>
      </c>
      <c r="I36" s="18">
        <v>118367.94</v>
      </c>
      <c r="J36" s="18">
        <v>124588.27</v>
      </c>
      <c r="K36" s="18">
        <v>126465.45</v>
      </c>
      <c r="L36" s="18">
        <v>142507.13</v>
      </c>
      <c r="M36" s="81">
        <v>159872.92000000001</v>
      </c>
      <c r="N36" s="13">
        <f t="shared" si="6"/>
        <v>17365.790000000008</v>
      </c>
      <c r="O36" s="14">
        <f t="shared" si="7"/>
        <v>0.12185909575191078</v>
      </c>
      <c r="P36" s="68">
        <f t="shared" si="8"/>
        <v>33407.470000000016</v>
      </c>
      <c r="Q36" s="15">
        <f t="shared" si="9"/>
        <v>0.2641628207546014</v>
      </c>
      <c r="R36" s="68">
        <f t="shared" si="10"/>
        <v>35284.650000000009</v>
      </c>
      <c r="S36" s="33">
        <f t="shared" si="11"/>
        <v>0.28321004858643595</v>
      </c>
    </row>
    <row r="37" spans="2:19" ht="15">
      <c r="B37" s="17" t="s">
        <v>18</v>
      </c>
      <c r="C37" s="12">
        <v>18542.02</v>
      </c>
      <c r="D37" s="12">
        <v>27598.85</v>
      </c>
      <c r="E37" s="12">
        <v>23782.72</v>
      </c>
      <c r="F37" s="12">
        <v>14983.88</v>
      </c>
      <c r="G37" s="12">
        <v>19176.64</v>
      </c>
      <c r="H37" s="12">
        <v>27761.58</v>
      </c>
      <c r="I37" s="12">
        <v>30666.73</v>
      </c>
      <c r="J37" s="12">
        <v>33295.33</v>
      </c>
      <c r="K37" s="12">
        <v>32285.36</v>
      </c>
      <c r="L37" s="12">
        <v>39698.22</v>
      </c>
      <c r="M37" s="80">
        <v>39423.94</v>
      </c>
      <c r="N37" s="13">
        <f t="shared" si="6"/>
        <v>-274.27999999999884</v>
      </c>
      <c r="O37" s="14">
        <f t="shared" si="7"/>
        <v>-0.0069091259003551952</v>
      </c>
      <c r="P37" s="68">
        <f t="shared" si="8"/>
        <v>7138.5800000000017</v>
      </c>
      <c r="Q37" s="15">
        <f t="shared" si="9"/>
        <v>0.22110888650459537</v>
      </c>
      <c r="R37" s="68">
        <f t="shared" si="10"/>
        <v>6128.6100000000006</v>
      </c>
      <c r="S37" s="33">
        <f t="shared" si="11"/>
        <v>0.184068156104775</v>
      </c>
    </row>
    <row r="38" spans="2:19" ht="15">
      <c r="B38" s="19" t="s">
        <v>20</v>
      </c>
      <c r="C38" s="20">
        <v>102614.91</v>
      </c>
      <c r="D38" s="20">
        <v>112012.31</v>
      </c>
      <c r="E38" s="20">
        <v>110213.83</v>
      </c>
      <c r="F38" s="20">
        <v>106408.53</v>
      </c>
      <c r="G38" s="20">
        <v>116700.10</v>
      </c>
      <c r="H38" s="20">
        <v>134721.21</v>
      </c>
      <c r="I38" s="20">
        <v>149034.67000000001</v>
      </c>
      <c r="J38" s="20">
        <v>157883.60</v>
      </c>
      <c r="K38" s="20">
        <v>158750.81</v>
      </c>
      <c r="L38" s="20">
        <v>182205.36</v>
      </c>
      <c r="M38" s="82">
        <v>199296.87</v>
      </c>
      <c r="N38" s="13">
        <f t="shared" si="6"/>
        <v>17091.510000000009</v>
      </c>
      <c r="O38" s="14">
        <f t="shared" si="7"/>
        <v>0.093803552211636498</v>
      </c>
      <c r="P38" s="68">
        <f t="shared" si="8"/>
        <v>40546.06</v>
      </c>
      <c r="Q38" s="15">
        <f t="shared" si="9"/>
        <v>0.25540694878974168</v>
      </c>
      <c r="R38" s="68">
        <f t="shared" si="10"/>
        <v>41413.26999999999</v>
      </c>
      <c r="S38" s="33">
        <f t="shared" si="11"/>
        <v>0.26230254440613199</v>
      </c>
    </row>
    <row r="39" spans="2:19" ht="15">
      <c r="B39" s="19" t="s">
        <v>17</v>
      </c>
      <c r="C39" s="20">
        <v>20714.64</v>
      </c>
      <c r="D39" s="20">
        <v>17512.419999999998</v>
      </c>
      <c r="E39" s="20">
        <v>18478.66</v>
      </c>
      <c r="F39" s="20">
        <v>31282.13</v>
      </c>
      <c r="G39" s="20">
        <v>28252.53</v>
      </c>
      <c r="H39" s="20">
        <v>25667.65</v>
      </c>
      <c r="I39" s="20">
        <v>26374.94</v>
      </c>
      <c r="J39" s="20">
        <v>8372.76</v>
      </c>
      <c r="K39" s="20">
        <v>24997.11</v>
      </c>
      <c r="L39" s="20">
        <v>26645.14</v>
      </c>
      <c r="M39" s="82">
        <v>36122.29</v>
      </c>
      <c r="N39" s="13">
        <f t="shared" si="6"/>
        <v>9477.1500000000015</v>
      </c>
      <c r="O39" s="14">
        <f t="shared" si="7"/>
        <v>0.35568024788010133</v>
      </c>
      <c r="P39" s="68">
        <f t="shared" si="8"/>
        <v>11125.18</v>
      </c>
      <c r="Q39" s="15">
        <f t="shared" si="9"/>
        <v>0.44505864877979895</v>
      </c>
      <c r="R39" s="68">
        <f t="shared" si="10"/>
        <v>27749.53</v>
      </c>
      <c r="S39" s="33">
        <f t="shared" si="11"/>
        <v>3.3142631581461792</v>
      </c>
    </row>
    <row r="40" spans="2:19" ht="17.25">
      <c r="B40" s="19" t="s">
        <v>24</v>
      </c>
      <c r="C40" s="20">
        <v>30950.929999999993</v>
      </c>
      <c r="D40" s="20">
        <v>37033.459999999977</v>
      </c>
      <c r="E40" s="20">
        <v>32349.28</v>
      </c>
      <c r="F40" s="20">
        <v>35238.300000000003</v>
      </c>
      <c r="G40" s="20">
        <v>42214.289999999994</v>
      </c>
      <c r="H40" s="20">
        <v>46104.010000000009</v>
      </c>
      <c r="I40" s="20">
        <v>46871.140000000014</v>
      </c>
      <c r="J40" s="20">
        <v>30976.849999999991</v>
      </c>
      <c r="K40" s="20">
        <v>45291.17</v>
      </c>
      <c r="L40" s="20">
        <v>53277.74000000002</v>
      </c>
      <c r="M40" s="82">
        <v>65859.449999999983</v>
      </c>
      <c r="N40" s="13">
        <f t="shared" si="6"/>
        <v>12581.709999999963</v>
      </c>
      <c r="O40" s="14">
        <f t="shared" si="7"/>
        <v>0.23615322271552741</v>
      </c>
      <c r="P40" s="68">
        <f t="shared" si="8"/>
        <v>20568.279999999984</v>
      </c>
      <c r="Q40" s="15">
        <f t="shared" si="9"/>
        <v>0.45413443724240254</v>
      </c>
      <c r="R40" s="68">
        <f t="shared" si="10"/>
        <v>34882.599999999991</v>
      </c>
      <c r="S40" s="33">
        <f t="shared" si="11"/>
        <v>1.1260860933245311</v>
      </c>
    </row>
    <row r="41" spans="2:19" ht="15">
      <c r="B41" s="19" t="s">
        <v>25</v>
      </c>
      <c r="C41" s="69">
        <v>10341.31</v>
      </c>
      <c r="D41" s="69">
        <v>5981.78</v>
      </c>
      <c r="E41" s="69">
        <v>5343</v>
      </c>
      <c r="F41" s="69">
        <v>6156.04</v>
      </c>
      <c r="G41" s="69">
        <v>5477.28</v>
      </c>
      <c r="H41" s="69">
        <v>5618.61</v>
      </c>
      <c r="I41" s="69">
        <v>5368.54</v>
      </c>
      <c r="J41" s="69">
        <v>5470.87</v>
      </c>
      <c r="K41" s="69">
        <v>10205.75</v>
      </c>
      <c r="L41" s="69">
        <v>5397.64</v>
      </c>
      <c r="M41" s="133">
        <v>9690.0499999999993</v>
      </c>
      <c r="N41" s="13">
        <f t="shared" si="6"/>
        <v>4292.4099999999989</v>
      </c>
      <c r="O41" s="14">
        <f t="shared" si="7"/>
        <v>0.79523828932644602</v>
      </c>
      <c r="P41" s="68">
        <f t="shared" si="8"/>
        <v>-515.70000000000073</v>
      </c>
      <c r="Q41" s="15">
        <f t="shared" si="9"/>
        <v>-0.050530338289689669</v>
      </c>
      <c r="R41" s="68">
        <f t="shared" si="10"/>
        <v>4219.1799999999994</v>
      </c>
      <c r="S41" s="33">
        <f t="shared" si="11"/>
        <v>0.77120823561883212</v>
      </c>
    </row>
    <row r="42" spans="2:19" ht="17.25">
      <c r="B42" s="19" t="s">
        <v>26</v>
      </c>
      <c r="C42" s="20">
        <v>20609.619999999995</v>
      </c>
      <c r="D42" s="20">
        <v>31051.679999999978</v>
      </c>
      <c r="E42" s="20">
        <v>27006.28</v>
      </c>
      <c r="F42" s="20">
        <v>29082.260000000002</v>
      </c>
      <c r="G42" s="20">
        <v>36737.009999999995</v>
      </c>
      <c r="H42" s="20">
        <v>40485.400000000009</v>
      </c>
      <c r="I42" s="20">
        <v>41502.600000000013</v>
      </c>
      <c r="J42" s="20">
        <v>25505.979999999992</v>
      </c>
      <c r="K42" s="20">
        <v>35085.42</v>
      </c>
      <c r="L42" s="20">
        <v>47880.10000000002</v>
      </c>
      <c r="M42" s="82">
        <v>56169.39999999998</v>
      </c>
      <c r="N42" s="13">
        <f t="shared" si="6"/>
        <v>8289.2999999999593</v>
      </c>
      <c r="O42" s="14">
        <f t="shared" si="7"/>
        <v>0.17312620483248686</v>
      </c>
      <c r="P42" s="68">
        <f t="shared" si="8"/>
        <v>21083.979999999981</v>
      </c>
      <c r="Q42" s="15">
        <f t="shared" si="9"/>
        <v>0.60093280912698166</v>
      </c>
      <c r="R42" s="68">
        <f t="shared" si="10"/>
        <v>30663.419999999987</v>
      </c>
      <c r="S42" s="33">
        <f t="shared" si="11"/>
        <v>1.2022051299342351</v>
      </c>
    </row>
    <row r="43" spans="2:19" ht="17.25">
      <c r="B43" s="65" t="s">
        <v>32</v>
      </c>
      <c r="C43" s="20">
        <v>100209.03</v>
      </c>
      <c r="D43" s="20">
        <v>105867.54999999999</v>
      </c>
      <c r="E43" s="20">
        <v>100529.58</v>
      </c>
      <c r="F43" s="20">
        <v>109961.17</v>
      </c>
      <c r="G43" s="20">
        <v>120915.64</v>
      </c>
      <c r="H43" s="20">
        <v>132274.50</v>
      </c>
      <c r="I43" s="20">
        <v>140008.35</v>
      </c>
      <c r="J43" s="20">
        <v>127070.91</v>
      </c>
      <c r="K43" s="20">
        <v>141615.35</v>
      </c>
      <c r="L43" s="20">
        <v>166293.20000000001</v>
      </c>
      <c r="M43" s="82">
        <v>188502.84</v>
      </c>
      <c r="N43" s="13">
        <f t="shared" si="6"/>
        <v>22209.639999999985</v>
      </c>
      <c r="O43" s="14">
        <f t="shared" si="7"/>
        <v>0.13355711478280519</v>
      </c>
      <c r="P43" s="68">
        <f t="shared" si="8"/>
        <v>46887.489999999991</v>
      </c>
      <c r="Q43" s="15">
        <f t="shared" si="9"/>
        <v>0.33109045029370043</v>
      </c>
      <c r="R43" s="68">
        <f t="shared" si="10"/>
        <v>61431.929999999993</v>
      </c>
      <c r="S43" s="33">
        <f t="shared" si="11"/>
        <v>0.4834460538607932</v>
      </c>
    </row>
    <row r="44" spans="2:19" ht="18" thickBot="1">
      <c r="B44" s="22" t="s">
        <v>33</v>
      </c>
      <c r="C44" s="23">
        <v>13133.39</v>
      </c>
      <c r="D44" s="23">
        <v>22265.559999999998</v>
      </c>
      <c r="E44" s="23">
        <v>16034.980000000001</v>
      </c>
      <c r="F44" s="23">
        <v>7086.2399999999989</v>
      </c>
      <c r="G44" s="23">
        <v>17059.98</v>
      </c>
      <c r="H44" s="23">
        <v>23538.33</v>
      </c>
      <c r="I44" s="23">
        <v>23406.48</v>
      </c>
      <c r="J44" s="23">
        <v>25198.600000000002</v>
      </c>
      <c r="K44" s="23">
        <v>24396.99</v>
      </c>
      <c r="L44" s="23">
        <v>31770.670000000002</v>
      </c>
      <c r="M44" s="88">
        <v>32692.04</v>
      </c>
      <c r="N44" s="24">
        <f t="shared" si="6"/>
        <v>921.36999999999898</v>
      </c>
      <c r="O44" s="25">
        <f t="shared" si="7"/>
        <v>0.029000647452508854</v>
      </c>
      <c r="P44" s="70">
        <f t="shared" si="8"/>
        <v>8295.0499999999993</v>
      </c>
      <c r="Q44" s="26">
        <f t="shared" si="9"/>
        <v>0.34000300856786025</v>
      </c>
      <c r="R44" s="70">
        <f t="shared" si="10"/>
        <v>7493.4399999999987</v>
      </c>
      <c r="S44" s="27">
        <f t="shared" si="11"/>
        <v>0.29737525100600815</v>
      </c>
    </row>
    <row r="45" spans="2:19" ht="15"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7"/>
      <c r="O45" s="38"/>
      <c r="P45" s="38"/>
      <c r="Q45" s="38"/>
      <c r="R45" s="38"/>
      <c r="S45" s="38"/>
    </row>
    <row r="46" spans="2:19" ht="15">
      <c r="B46" s="64" t="s">
        <v>35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38"/>
      <c r="P46" s="38"/>
      <c r="Q46" s="38"/>
      <c r="R46" s="38"/>
      <c r="S46" s="38"/>
    </row>
    <row r="47" spans="2:19" ht="15">
      <c r="B47" s="31" t="s">
        <v>27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O47" s="1"/>
      <c r="P47" s="1"/>
      <c r="Q47" s="1"/>
      <c r="R47" s="1"/>
      <c r="S47" s="1"/>
    </row>
    <row r="48" spans="2:19" ht="15">
      <c r="B48" s="39" t="s">
        <v>34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O48" s="1"/>
      <c r="P48" s="1"/>
      <c r="Q48" s="1"/>
      <c r="R48" s="1"/>
      <c r="S48" s="1"/>
    </row>
    <row r="49" spans="2:19" ht="15">
      <c r="B49" s="39" t="s">
        <v>36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O49" s="1"/>
      <c r="P49" s="1"/>
      <c r="Q49" s="1"/>
      <c r="R49" s="1"/>
      <c r="S49" s="1"/>
    </row>
    <row r="50" ht="15.75" thickBot="1"/>
    <row r="51" spans="2:19" ht="16.5" thickBot="1">
      <c r="B51" s="127" t="s">
        <v>12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9"/>
    </row>
    <row r="52" spans="2:19" ht="15.75" thickBot="1">
      <c r="B52" s="32" t="s">
        <v>54</v>
      </c>
      <c r="C52" s="3" t="s">
        <v>64</v>
      </c>
      <c r="D52" s="3" t="s">
        <v>65</v>
      </c>
      <c r="E52" s="3" t="s">
        <v>66</v>
      </c>
      <c r="F52" s="3" t="s">
        <v>67</v>
      </c>
      <c r="G52" s="3" t="s">
        <v>68</v>
      </c>
      <c r="H52" s="3" t="s">
        <v>69</v>
      </c>
      <c r="I52" s="3" t="s">
        <v>70</v>
      </c>
      <c r="J52" s="3" t="s">
        <v>71</v>
      </c>
      <c r="K52" s="3" t="s">
        <v>72</v>
      </c>
      <c r="L52" s="3" t="s">
        <v>73</v>
      </c>
      <c r="M52" s="3" t="s">
        <v>74</v>
      </c>
      <c r="N52" s="3" t="s">
        <v>56</v>
      </c>
      <c r="O52" s="77" t="s">
        <v>57</v>
      </c>
      <c r="P52" s="77" t="s">
        <v>58</v>
      </c>
      <c r="Q52" s="77" t="s">
        <v>59</v>
      </c>
      <c r="R52" s="77" t="s">
        <v>60</v>
      </c>
      <c r="S52" s="78" t="s">
        <v>61</v>
      </c>
    </row>
    <row r="53" spans="2:19" ht="15">
      <c r="B53" s="4" t="s">
        <v>14</v>
      </c>
      <c r="C53" s="89">
        <v>22851.51</v>
      </c>
      <c r="D53" s="89">
        <v>23211.81</v>
      </c>
      <c r="E53" s="89">
        <v>22921.18</v>
      </c>
      <c r="F53" s="89">
        <v>26787.46</v>
      </c>
      <c r="G53" s="89">
        <v>29944.19</v>
      </c>
      <c r="H53" s="89">
        <v>32475.43</v>
      </c>
      <c r="I53" s="89">
        <v>34687.57</v>
      </c>
      <c r="J53" s="89">
        <v>30972.88</v>
      </c>
      <c r="K53" s="89">
        <v>35451.379999999997</v>
      </c>
      <c r="L53" s="5">
        <v>40471.46</v>
      </c>
      <c r="M53" s="90">
        <v>46473.70</v>
      </c>
      <c r="N53" s="91">
        <v>6002.239999999998</v>
      </c>
      <c r="O53" s="92">
        <v>0.14830796813359326</v>
      </c>
      <c r="P53" s="93">
        <v>11022.32</v>
      </c>
      <c r="Q53" s="94">
        <v>0.3109137077315467</v>
      </c>
      <c r="R53" s="93">
        <v>15500.819999999996</v>
      </c>
      <c r="S53" s="95">
        <v>0.5004642771353518</v>
      </c>
    </row>
    <row r="54" spans="2:19" ht="15">
      <c r="B54" s="11" t="s">
        <v>28</v>
      </c>
      <c r="C54" s="96">
        <v>5872.56</v>
      </c>
      <c r="D54" s="96">
        <v>5883.83</v>
      </c>
      <c r="E54" s="96">
        <v>5915.46</v>
      </c>
      <c r="F54" s="96">
        <v>6703.08</v>
      </c>
      <c r="G54" s="96">
        <v>7447.01</v>
      </c>
      <c r="H54" s="96">
        <v>8535.76</v>
      </c>
      <c r="I54" s="96">
        <v>9699.19</v>
      </c>
      <c r="J54" s="96">
        <v>8474.02</v>
      </c>
      <c r="K54" s="96">
        <v>6962.65</v>
      </c>
      <c r="L54" s="12">
        <v>7694.90</v>
      </c>
      <c r="M54" s="97">
        <v>9727.81</v>
      </c>
      <c r="N54" s="98">
        <v>2032.91</v>
      </c>
      <c r="O54" s="99">
        <v>0.26418926821661093</v>
      </c>
      <c r="P54" s="100">
        <v>2765.16</v>
      </c>
      <c r="Q54" s="101">
        <v>0.3971418928137993</v>
      </c>
      <c r="R54" s="100">
        <v>1253.7899999999991</v>
      </c>
      <c r="S54" s="102">
        <v>0.1479569318930094</v>
      </c>
    </row>
    <row r="55" spans="2:19" ht="15">
      <c r="B55" s="11" t="s">
        <v>29</v>
      </c>
      <c r="C55" s="96">
        <v>5569.23</v>
      </c>
      <c r="D55" s="96">
        <v>5044.9399999999996</v>
      </c>
      <c r="E55" s="96">
        <v>5550.72</v>
      </c>
      <c r="F55" s="96">
        <v>6361.45</v>
      </c>
      <c r="G55" s="96">
        <v>6822.78</v>
      </c>
      <c r="H55" s="96">
        <v>7377.17</v>
      </c>
      <c r="I55" s="96">
        <v>7483.62</v>
      </c>
      <c r="J55" s="96">
        <v>5476.64</v>
      </c>
      <c r="K55" s="96">
        <v>8917.19</v>
      </c>
      <c r="L55" s="12">
        <v>8989.65</v>
      </c>
      <c r="M55" s="97">
        <v>11081.95</v>
      </c>
      <c r="N55" s="98">
        <v>2092.3000000000011</v>
      </c>
      <c r="O55" s="99">
        <v>0.23274543502806022</v>
      </c>
      <c r="P55" s="100">
        <v>2164.7600000000002</v>
      </c>
      <c r="Q55" s="101">
        <v>0.24276257430872272</v>
      </c>
      <c r="R55" s="100">
        <v>5605.31</v>
      </c>
      <c r="S55" s="102">
        <v>1.0234943322913321</v>
      </c>
    </row>
    <row r="56" spans="2:19" ht="15">
      <c r="B56" s="34" t="s">
        <v>30</v>
      </c>
      <c r="C56" s="96">
        <v>11399.60</v>
      </c>
      <c r="D56" s="96">
        <v>12264.77</v>
      </c>
      <c r="E56" s="96">
        <v>11442.92</v>
      </c>
      <c r="F56" s="96">
        <v>13706.51</v>
      </c>
      <c r="G56" s="96">
        <v>15645.72</v>
      </c>
      <c r="H56" s="96">
        <v>16511.830000000002</v>
      </c>
      <c r="I56" s="96">
        <v>17445.21</v>
      </c>
      <c r="J56" s="96">
        <v>16655.36</v>
      </c>
      <c r="K56" s="96">
        <v>19175.14</v>
      </c>
      <c r="L56" s="12">
        <v>23368.84</v>
      </c>
      <c r="M56" s="97">
        <v>25249.53</v>
      </c>
      <c r="N56" s="98">
        <v>1880.6899999999987</v>
      </c>
      <c r="O56" s="99">
        <v>0.080478534664108148</v>
      </c>
      <c r="P56" s="100">
        <v>6074.3899999999994</v>
      </c>
      <c r="Q56" s="101">
        <v>0.31678464929069605</v>
      </c>
      <c r="R56" s="100">
        <v>8594.1699999999983</v>
      </c>
      <c r="S56" s="102">
        <v>0.51600025457270204</v>
      </c>
    </row>
    <row r="57" spans="2:19" ht="15">
      <c r="B57" s="34" t="s">
        <v>31</v>
      </c>
      <c r="C57" s="96">
        <v>10.119999999999999</v>
      </c>
      <c r="D57" s="96">
        <v>18.28</v>
      </c>
      <c r="E57" s="96">
        <v>12.08</v>
      </c>
      <c r="F57" s="96">
        <v>16.43</v>
      </c>
      <c r="G57" s="96">
        <v>28.68</v>
      </c>
      <c r="H57" s="96">
        <v>50.67</v>
      </c>
      <c r="I57" s="96">
        <v>59.54</v>
      </c>
      <c r="J57" s="96">
        <v>366.86</v>
      </c>
      <c r="K57" s="96">
        <v>396.39</v>
      </c>
      <c r="L57" s="12">
        <v>418.07</v>
      </c>
      <c r="M57" s="97">
        <v>414.41</v>
      </c>
      <c r="N57" s="98">
        <v>-3.6599999999999682</v>
      </c>
      <c r="O57" s="99">
        <v>-0.0087545147941731072</v>
      </c>
      <c r="P57" s="100">
        <v>18.020000000000039</v>
      </c>
      <c r="Q57" s="101">
        <v>0.045460279018138872</v>
      </c>
      <c r="R57" s="100">
        <v>47.550000000000011</v>
      </c>
      <c r="S57" s="102">
        <v>0.12961347653055655</v>
      </c>
    </row>
    <row r="58" spans="2:19" ht="15">
      <c r="B58" s="11" t="s">
        <v>15</v>
      </c>
      <c r="C58" s="96">
        <v>2059.63</v>
      </c>
      <c r="D58" s="96">
        <v>2077.92</v>
      </c>
      <c r="E58" s="96">
        <v>2197.4499999999998</v>
      </c>
      <c r="F58" s="96">
        <v>2378.79</v>
      </c>
      <c r="G58" s="96">
        <v>1721.84</v>
      </c>
      <c r="H58" s="96">
        <v>2218.15</v>
      </c>
      <c r="I58" s="96">
        <v>3552.87</v>
      </c>
      <c r="J58" s="96">
        <v>3510.94</v>
      </c>
      <c r="K58" s="96">
        <v>3754.27</v>
      </c>
      <c r="L58" s="12">
        <v>5292.31</v>
      </c>
      <c r="M58" s="97">
        <v>5523.62</v>
      </c>
      <c r="N58" s="98">
        <v>231.30999999999949</v>
      </c>
      <c r="O58" s="99">
        <v>0.043706812337145573</v>
      </c>
      <c r="P58" s="100">
        <v>1769.35</v>
      </c>
      <c r="Q58" s="101">
        <v>0.4712900244255207</v>
      </c>
      <c r="R58" s="100">
        <v>2012.6799999999998</v>
      </c>
      <c r="S58" s="102">
        <v>0.5732595829037237</v>
      </c>
    </row>
    <row r="59" spans="2:19" ht="15">
      <c r="B59" s="11" t="s">
        <v>16</v>
      </c>
      <c r="C59" s="103">
        <v>153.74</v>
      </c>
      <c r="D59" s="103">
        <v>182.60</v>
      </c>
      <c r="E59" s="103">
        <v>172.22</v>
      </c>
      <c r="F59" s="103">
        <v>287.92</v>
      </c>
      <c r="G59" s="103">
        <v>187.23</v>
      </c>
      <c r="H59" s="103">
        <v>161.72</v>
      </c>
      <c r="I59" s="103">
        <v>252.56</v>
      </c>
      <c r="J59" s="103">
        <v>111.43</v>
      </c>
      <c r="K59" s="103">
        <v>216.51</v>
      </c>
      <c r="L59" s="12">
        <v>304.07</v>
      </c>
      <c r="M59" s="104">
        <v>203.96</v>
      </c>
      <c r="N59" s="98">
        <v>-100.10999999999999</v>
      </c>
      <c r="O59" s="99">
        <v>-0.32923340020390035</v>
      </c>
      <c r="P59" s="100">
        <v>-12.549999999999983</v>
      </c>
      <c r="Q59" s="101">
        <v>-0.05796499006974265</v>
      </c>
      <c r="R59" s="100">
        <v>92.53</v>
      </c>
      <c r="S59" s="102">
        <v>0.83038678991294979</v>
      </c>
    </row>
    <row r="60" spans="2:19" ht="15">
      <c r="B60" s="17" t="s">
        <v>21</v>
      </c>
      <c r="C60" s="103">
        <v>53474.66</v>
      </c>
      <c r="D60" s="103">
        <v>54110.28</v>
      </c>
      <c r="E60" s="103">
        <v>65302.83</v>
      </c>
      <c r="F60" s="103">
        <v>70584.80</v>
      </c>
      <c r="G60" s="103">
        <v>70961.63</v>
      </c>
      <c r="H60" s="103">
        <v>84827.85</v>
      </c>
      <c r="I60" s="103">
        <v>102558.05</v>
      </c>
      <c r="J60" s="103">
        <v>116476.15</v>
      </c>
      <c r="K60" s="103">
        <v>132586.16</v>
      </c>
      <c r="L60" s="18">
        <v>131066.79</v>
      </c>
      <c r="M60" s="104">
        <v>153322.91</v>
      </c>
      <c r="N60" s="98">
        <v>22256.12000000001</v>
      </c>
      <c r="O60" s="99">
        <v>0.16980746991667384</v>
      </c>
      <c r="P60" s="100">
        <v>20736.75</v>
      </c>
      <c r="Q60" s="101">
        <v>0.15640207092504976</v>
      </c>
      <c r="R60" s="100">
        <v>36846.760000000009</v>
      </c>
      <c r="S60" s="102">
        <v>0.31634596438841789</v>
      </c>
    </row>
    <row r="61" spans="2:19" ht="15">
      <c r="B61" s="17" t="s">
        <v>23</v>
      </c>
      <c r="C61" s="103">
        <v>51827.84</v>
      </c>
      <c r="D61" s="103">
        <v>52516.89</v>
      </c>
      <c r="E61" s="103">
        <v>61236.28</v>
      </c>
      <c r="F61" s="103">
        <v>63623.04</v>
      </c>
      <c r="G61" s="103">
        <v>68903.149999999994</v>
      </c>
      <c r="H61" s="103">
        <v>82999.259999999995</v>
      </c>
      <c r="I61" s="103">
        <v>96675.51</v>
      </c>
      <c r="J61" s="103">
        <v>111498.15</v>
      </c>
      <c r="K61" s="103">
        <v>126715.51</v>
      </c>
      <c r="L61" s="21">
        <v>127787.71</v>
      </c>
      <c r="M61" s="104">
        <v>147148.20000000001</v>
      </c>
      <c r="N61" s="98">
        <v>19360.490000000005</v>
      </c>
      <c r="O61" s="99">
        <v>0.15150510170344234</v>
      </c>
      <c r="P61" s="100">
        <v>20432.690000000017</v>
      </c>
      <c r="Q61" s="101">
        <v>0.16124853224360636</v>
      </c>
      <c r="R61" s="100">
        <v>35650.050000000017</v>
      </c>
      <c r="S61" s="102">
        <v>0.3197366951828351</v>
      </c>
    </row>
    <row r="62" spans="2:19" ht="15">
      <c r="B62" s="17" t="s">
        <v>22</v>
      </c>
      <c r="C62" s="103">
        <v>1646.82</v>
      </c>
      <c r="D62" s="103">
        <v>1593.38</v>
      </c>
      <c r="E62" s="103">
        <v>4066.55</v>
      </c>
      <c r="F62" s="103">
        <v>6961.76</v>
      </c>
      <c r="G62" s="103">
        <v>2058.48</v>
      </c>
      <c r="H62" s="103">
        <v>1828.59</v>
      </c>
      <c r="I62" s="103">
        <v>5882.54</v>
      </c>
      <c r="J62" s="103">
        <v>4977.99</v>
      </c>
      <c r="K62" s="103">
        <v>5870.65</v>
      </c>
      <c r="L62" s="21">
        <v>3279.08</v>
      </c>
      <c r="M62" s="104">
        <v>6174.71</v>
      </c>
      <c r="N62" s="98">
        <v>2895.63</v>
      </c>
      <c r="O62" s="99">
        <v>0.88306171243153564</v>
      </c>
      <c r="P62" s="100">
        <v>304.0600000000004</v>
      </c>
      <c r="Q62" s="101">
        <v>0.051793242656264615</v>
      </c>
      <c r="R62" s="100">
        <v>1196.7200000000003</v>
      </c>
      <c r="S62" s="102">
        <v>0.2404022507076149</v>
      </c>
    </row>
    <row r="63" spans="2:19" ht="15">
      <c r="B63" s="19" t="s">
        <v>13</v>
      </c>
      <c r="C63" s="105">
        <v>78539.539999999994</v>
      </c>
      <c r="D63" s="105">
        <v>79582.59</v>
      </c>
      <c r="E63" s="105">
        <v>90593.68</v>
      </c>
      <c r="F63" s="105">
        <v>100038.97</v>
      </c>
      <c r="G63" s="105">
        <v>102814.89</v>
      </c>
      <c r="H63" s="105">
        <v>119683.15</v>
      </c>
      <c r="I63" s="105">
        <v>141051.04999999999</v>
      </c>
      <c r="J63" s="105">
        <v>151071.40</v>
      </c>
      <c r="K63" s="105">
        <v>172007.11</v>
      </c>
      <c r="L63" s="20">
        <v>176255.14</v>
      </c>
      <c r="M63" s="106">
        <v>205524.19</v>
      </c>
      <c r="N63" s="98">
        <v>29269.049999999988</v>
      </c>
      <c r="O63" s="99">
        <v>0.16606068906699667</v>
      </c>
      <c r="P63" s="100">
        <v>33517.080000000016</v>
      </c>
      <c r="Q63" s="101">
        <v>0.19485868927162375</v>
      </c>
      <c r="R63" s="100">
        <v>54452.790000000008</v>
      </c>
      <c r="S63" s="102">
        <v>0.36044406816909103</v>
      </c>
    </row>
    <row r="64" spans="2:19" ht="15">
      <c r="B64" s="17" t="s">
        <v>19</v>
      </c>
      <c r="C64" s="103">
        <v>61927.71</v>
      </c>
      <c r="D64" s="103">
        <v>64664.04</v>
      </c>
      <c r="E64" s="103">
        <v>72310.509999999995</v>
      </c>
      <c r="F64" s="103">
        <v>75792.539999999994</v>
      </c>
      <c r="G64" s="103">
        <v>81810.289999999994</v>
      </c>
      <c r="H64" s="103">
        <v>90343.73</v>
      </c>
      <c r="I64" s="103">
        <v>107223.08</v>
      </c>
      <c r="J64" s="103">
        <v>125227.96</v>
      </c>
      <c r="K64" s="103">
        <v>134308.38</v>
      </c>
      <c r="L64" s="18">
        <v>140789.35</v>
      </c>
      <c r="M64" s="104">
        <v>161508.93</v>
      </c>
      <c r="N64" s="98">
        <v>20719.579999999987</v>
      </c>
      <c r="O64" s="99">
        <v>0.14716723956748146</v>
      </c>
      <c r="P64" s="100">
        <v>27200.549999999988</v>
      </c>
      <c r="Q64" s="101">
        <v>0.20252310391950212</v>
      </c>
      <c r="R64" s="100">
        <v>36280.969999999987</v>
      </c>
      <c r="S64" s="102">
        <v>0.28971940451637157</v>
      </c>
    </row>
    <row r="65" spans="2:19" ht="15">
      <c r="B65" s="17" t="s">
        <v>18</v>
      </c>
      <c r="C65" s="103">
        <v>5159.13</v>
      </c>
      <c r="D65" s="103">
        <v>4913.6499999999996</v>
      </c>
      <c r="E65" s="103">
        <v>8627.89</v>
      </c>
      <c r="F65" s="103">
        <v>4271.6400000000003</v>
      </c>
      <c r="G65" s="103">
        <v>4603.8599999999997</v>
      </c>
      <c r="H65" s="103">
        <v>8494.42</v>
      </c>
      <c r="I65" s="103">
        <v>10473.49</v>
      </c>
      <c r="J65" s="103">
        <v>13174.16</v>
      </c>
      <c r="K65" s="103">
        <v>11562.36</v>
      </c>
      <c r="L65" s="12">
        <v>11324.62</v>
      </c>
      <c r="M65" s="104">
        <v>19539.78</v>
      </c>
      <c r="N65" s="98">
        <v>8215.159999999998</v>
      </c>
      <c r="O65" s="99">
        <v>0.72542478246510678</v>
      </c>
      <c r="P65" s="100">
        <v>7977.4199999999983</v>
      </c>
      <c r="Q65" s="101">
        <v>0.6899473809845047</v>
      </c>
      <c r="R65" s="100">
        <v>6365.619999999999</v>
      </c>
      <c r="S65" s="102">
        <v>0.48318982007201972</v>
      </c>
    </row>
    <row r="66" spans="2:19" ht="15">
      <c r="B66" s="19" t="s">
        <v>20</v>
      </c>
      <c r="C66" s="105">
        <v>67086.84</v>
      </c>
      <c r="D66" s="105">
        <v>69577.679999999993</v>
      </c>
      <c r="E66" s="105">
        <v>80938.41</v>
      </c>
      <c r="F66" s="105">
        <v>80064.179999999993</v>
      </c>
      <c r="G66" s="105">
        <v>86414.15</v>
      </c>
      <c r="H66" s="105">
        <v>98838.15</v>
      </c>
      <c r="I66" s="105">
        <v>117696.57</v>
      </c>
      <c r="J66" s="105">
        <v>138402.12</v>
      </c>
      <c r="K66" s="105">
        <v>145870.74</v>
      </c>
      <c r="L66" s="20">
        <v>152113.97</v>
      </c>
      <c r="M66" s="106">
        <v>181048.71</v>
      </c>
      <c r="N66" s="98">
        <v>28934.739999999991</v>
      </c>
      <c r="O66" s="99">
        <v>0.19021750599238185</v>
      </c>
      <c r="P66" s="100">
        <v>35177.97</v>
      </c>
      <c r="Q66" s="101">
        <v>0.2411585078679932</v>
      </c>
      <c r="R66" s="100">
        <v>42646.59</v>
      </c>
      <c r="S66" s="102">
        <v>0.30813538116323658</v>
      </c>
    </row>
    <row r="67" spans="2:19" ht="15">
      <c r="B67" s="19" t="s">
        <v>17</v>
      </c>
      <c r="C67" s="105">
        <v>11452.70</v>
      </c>
      <c r="D67" s="105">
        <v>10004.91</v>
      </c>
      <c r="E67" s="105">
        <v>9655.27</v>
      </c>
      <c r="F67" s="105">
        <v>19974.79</v>
      </c>
      <c r="G67" s="105">
        <v>16400.740000000002</v>
      </c>
      <c r="H67" s="105">
        <v>20845</v>
      </c>
      <c r="I67" s="105">
        <v>23354.49</v>
      </c>
      <c r="J67" s="105">
        <v>12669.27</v>
      </c>
      <c r="K67" s="105">
        <v>26136.37</v>
      </c>
      <c r="L67" s="20">
        <v>24141.16</v>
      </c>
      <c r="M67" s="106">
        <v>24475.48</v>
      </c>
      <c r="N67" s="98">
        <v>334.31999999999971</v>
      </c>
      <c r="O67" s="99">
        <v>0.013848547460022731</v>
      </c>
      <c r="P67" s="100">
        <v>-1660.8899999999994</v>
      </c>
      <c r="Q67" s="101">
        <v>-0.063547080179841342</v>
      </c>
      <c r="R67" s="100">
        <v>11806.21</v>
      </c>
      <c r="S67" s="102">
        <v>0.93187768513892277</v>
      </c>
    </row>
    <row r="68" spans="2:19" ht="17.25">
      <c r="B68" s="19" t="s">
        <v>24</v>
      </c>
      <c r="C68" s="107">
        <v>14811.269999999997</v>
      </c>
      <c r="D68" s="107">
        <v>13142.579999999994</v>
      </c>
      <c r="E68" s="107">
        <v>14044.400000000009</v>
      </c>
      <c r="F68" s="107">
        <v>16996.750000000015</v>
      </c>
      <c r="G68" s="107">
        <v>18758.89</v>
      </c>
      <c r="H68" s="107">
        <v>27349.11</v>
      </c>
      <c r="I68" s="107">
        <v>27692.87000000001</v>
      </c>
      <c r="J68" s="107">
        <v>20754.009999999995</v>
      </c>
      <c r="K68" s="107">
        <v>31612.77999999997</v>
      </c>
      <c r="L68" s="20">
        <v>32762.130000000005</v>
      </c>
      <c r="M68" s="108">
        <v>37636.590000000026</v>
      </c>
      <c r="N68" s="98">
        <v>4874.460000000021</v>
      </c>
      <c r="O68" s="99">
        <v>0.14878336664923864</v>
      </c>
      <c r="P68" s="100">
        <v>6023.8100000000559</v>
      </c>
      <c r="Q68" s="101">
        <v>0.19054983459221431</v>
      </c>
      <c r="R68" s="100">
        <v>16882.580000000031</v>
      </c>
      <c r="S68" s="102">
        <v>0.81346110944342964</v>
      </c>
    </row>
    <row r="69" spans="2:19" ht="15">
      <c r="B69" s="19" t="s">
        <v>25</v>
      </c>
      <c r="C69" s="109">
        <v>684.27</v>
      </c>
      <c r="D69" s="109">
        <v>1550.79</v>
      </c>
      <c r="E69" s="109">
        <v>1268.07</v>
      </c>
      <c r="F69" s="109">
        <v>3405.89</v>
      </c>
      <c r="G69" s="109">
        <v>968.29</v>
      </c>
      <c r="H69" s="109">
        <v>1095</v>
      </c>
      <c r="I69" s="109">
        <v>1478.70</v>
      </c>
      <c r="J69" s="109">
        <v>1547.51</v>
      </c>
      <c r="K69" s="109">
        <v>1680.54</v>
      </c>
      <c r="L69" s="69">
        <v>3250.74</v>
      </c>
      <c r="M69" s="110">
        <v>1521.10</v>
      </c>
      <c r="N69" s="98">
        <v>-1729.64</v>
      </c>
      <c r="O69" s="99">
        <v>-0.53207577351618407</v>
      </c>
      <c r="P69" s="100">
        <v>-159.44000000000005</v>
      </c>
      <c r="Q69" s="101">
        <v>-0.094874266604781821</v>
      </c>
      <c r="R69" s="100">
        <v>-26.410000000000082</v>
      </c>
      <c r="S69" s="102">
        <v>-0.017066125582387293</v>
      </c>
    </row>
    <row r="70" spans="2:19" ht="17.25">
      <c r="B70" s="19" t="s">
        <v>26</v>
      </c>
      <c r="C70" s="107">
        <v>14126.999999999996</v>
      </c>
      <c r="D70" s="107">
        <v>11591.789999999994</v>
      </c>
      <c r="E70" s="107">
        <v>12776.330000000009</v>
      </c>
      <c r="F70" s="107">
        <v>13590.860000000015</v>
      </c>
      <c r="G70" s="107">
        <v>17790.60</v>
      </c>
      <c r="H70" s="107">
        <v>26254.11</v>
      </c>
      <c r="I70" s="107">
        <v>26214.170000000009</v>
      </c>
      <c r="J70" s="107">
        <v>19206.499999999996</v>
      </c>
      <c r="K70" s="107">
        <v>29932.239999999969</v>
      </c>
      <c r="L70" s="20">
        <v>29511.390000000007</v>
      </c>
      <c r="M70" s="108">
        <v>36115.490000000027</v>
      </c>
      <c r="N70" s="98">
        <v>6604.1000000000204</v>
      </c>
      <c r="O70" s="99">
        <v>0.22378139423456567</v>
      </c>
      <c r="P70" s="100">
        <v>6183.2500000000582</v>
      </c>
      <c r="Q70" s="101">
        <v>0.20657491721301402</v>
      </c>
      <c r="R70" s="100">
        <v>16908.990000000031</v>
      </c>
      <c r="S70" s="102">
        <v>0.88037851768932573</v>
      </c>
    </row>
    <row r="71" spans="2:19" ht="17.25">
      <c r="B71" s="65" t="s">
        <v>32</v>
      </c>
      <c r="C71" s="107">
        <v>25064.88</v>
      </c>
      <c r="D71" s="107">
        <v>25472.33</v>
      </c>
      <c r="E71" s="107">
        <v>25290.850000000002</v>
      </c>
      <c r="F71" s="107">
        <v>29454.17</v>
      </c>
      <c r="G71" s="107">
        <v>31853.26</v>
      </c>
      <c r="H71" s="107">
        <v>34855.300000000003</v>
      </c>
      <c r="I71" s="107">
        <v>38493</v>
      </c>
      <c r="J71" s="107">
        <v>34595.25</v>
      </c>
      <c r="K71" s="107">
        <v>39422.159999999996</v>
      </c>
      <c r="L71" s="20">
        <v>46067.84</v>
      </c>
      <c r="M71" s="108">
        <v>52201.28</v>
      </c>
      <c r="N71" s="98">
        <v>6133.4400000000023</v>
      </c>
      <c r="O71" s="99">
        <v>0.13313930064878243</v>
      </c>
      <c r="P71" s="100">
        <v>12779.120000000003</v>
      </c>
      <c r="Q71" s="101">
        <v>0.32416082731133966</v>
      </c>
      <c r="R71" s="100">
        <v>17606.03</v>
      </c>
      <c r="S71" s="102">
        <v>0.50891466314017086</v>
      </c>
    </row>
    <row r="72" spans="2:19" ht="18" thickBot="1">
      <c r="B72" s="22" t="s">
        <v>33</v>
      </c>
      <c r="C72" s="111">
        <v>3512.3100000000004</v>
      </c>
      <c r="D72" s="111">
        <v>3320.2699999999995</v>
      </c>
      <c r="E72" s="111">
        <v>4561.3399999999992</v>
      </c>
      <c r="F72" s="111">
        <v>-2690.12</v>
      </c>
      <c r="G72" s="111">
        <v>2545.3799999999997</v>
      </c>
      <c r="H72" s="111">
        <v>6665.83</v>
      </c>
      <c r="I72" s="111">
        <v>4590.95</v>
      </c>
      <c r="J72" s="111">
        <v>8196.17</v>
      </c>
      <c r="K72" s="111">
        <v>5691.7100000000009</v>
      </c>
      <c r="L72" s="23">
        <v>8045.5400000000009</v>
      </c>
      <c r="M72" s="112">
        <v>13365.07</v>
      </c>
      <c r="N72" s="113">
        <v>5319.5299999999988</v>
      </c>
      <c r="O72" s="114">
        <v>0.66117749709777063</v>
      </c>
      <c r="P72" s="115">
        <v>7673.3599999999988</v>
      </c>
      <c r="Q72" s="116">
        <v>1.3481642599499972</v>
      </c>
      <c r="R72" s="115">
        <v>5168.8999999999996</v>
      </c>
      <c r="S72" s="117">
        <v>0.63064821739910215</v>
      </c>
    </row>
    <row r="74" spans="2:19" ht="15">
      <c r="B74" s="64" t="s">
        <v>35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38"/>
      <c r="P74" s="38"/>
      <c r="Q74" s="38"/>
      <c r="R74" s="38"/>
      <c r="S74" s="38"/>
    </row>
    <row r="75" spans="2:19" ht="15">
      <c r="B75" s="31" t="s">
        <v>27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O75" s="1"/>
      <c r="P75" s="1"/>
      <c r="Q75" s="1"/>
      <c r="R75" s="1"/>
      <c r="S75" s="1"/>
    </row>
    <row r="76" spans="2:19" ht="15">
      <c r="B76" s="39" t="s">
        <v>34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O76" s="1"/>
      <c r="P76" s="1"/>
      <c r="Q76" s="1"/>
      <c r="R76" s="1"/>
      <c r="S76" s="1"/>
    </row>
    <row r="77" spans="2:19" ht="15">
      <c r="B77" s="39" t="s">
        <v>36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O77" s="1"/>
      <c r="P77" s="1"/>
      <c r="Q77" s="1"/>
      <c r="R77" s="1"/>
      <c r="S77" s="1"/>
    </row>
  </sheetData>
  <mergeCells count="3">
    <mergeCell ref="B2:S2"/>
    <mergeCell ref="B23:S23"/>
    <mergeCell ref="B51:S51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C119" sqref="C119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40"/>
      <c r="D1" s="41"/>
    </row>
    <row r="2" spans="2:4" ht="15" hidden="1">
      <c r="B2" s="40"/>
      <c r="D2" s="41"/>
    </row>
    <row r="3" spans="2:4" ht="15" hidden="1">
      <c r="B3" s="40"/>
      <c r="D3" s="41"/>
    </row>
    <row r="4" spans="2:4" ht="15" hidden="1">
      <c r="B4" s="40"/>
      <c r="D4" s="41"/>
    </row>
    <row r="5" spans="2:4" ht="15" hidden="1">
      <c r="B5" s="40"/>
      <c r="C5" s="42"/>
      <c r="D5" s="43"/>
    </row>
    <row r="6" spans="2:4" ht="15" hidden="1">
      <c r="B6" s="40"/>
      <c r="D6" s="41"/>
    </row>
    <row r="7" spans="2:4" ht="15" hidden="1">
      <c r="B7" s="40"/>
      <c r="D7" s="41"/>
    </row>
    <row r="8" spans="2:4" ht="15" hidden="1">
      <c r="B8" s="40"/>
      <c r="D8" s="41"/>
    </row>
    <row r="9" spans="2:4" ht="15" hidden="1">
      <c r="B9" s="40"/>
      <c r="D9" s="41"/>
    </row>
    <row r="10" spans="2:4" ht="15" hidden="1">
      <c r="B10" s="40"/>
      <c r="D10" s="41"/>
    </row>
    <row r="11" spans="2:4" ht="15" hidden="1">
      <c r="B11" s="40"/>
      <c r="C11" s="42"/>
      <c r="D11" s="43"/>
    </row>
    <row r="12" spans="2:4" ht="15" hidden="1">
      <c r="B12" s="40"/>
      <c r="D12" s="41"/>
    </row>
    <row r="13" spans="2:4" ht="15" hidden="1">
      <c r="B13" s="40"/>
      <c r="D13" s="41"/>
    </row>
    <row r="14" spans="2:4" ht="15" hidden="1">
      <c r="B14" s="40"/>
      <c r="D14" s="41"/>
    </row>
    <row r="15" spans="2:4" ht="15" hidden="1">
      <c r="B15" s="40"/>
      <c r="D15" s="41"/>
    </row>
    <row r="16" spans="2:4" ht="15" hidden="1">
      <c r="B16" s="40"/>
      <c r="D16" s="41"/>
    </row>
    <row r="17" spans="2:4" ht="15" hidden="1">
      <c r="B17" s="40"/>
      <c r="D17" s="41"/>
    </row>
    <row r="18" spans="2:4" ht="15" hidden="1">
      <c r="B18" s="40"/>
      <c r="C18" s="42"/>
      <c r="D18" s="43"/>
    </row>
    <row r="19" spans="2:4" ht="15" hidden="1">
      <c r="B19" s="40"/>
      <c r="D19" s="41"/>
    </row>
    <row r="20" spans="2:4" ht="15" hidden="1">
      <c r="B20" s="40"/>
      <c r="D20" s="41"/>
    </row>
    <row r="21" spans="2:4" ht="15" hidden="1">
      <c r="B21" s="40"/>
      <c r="D21" s="41"/>
    </row>
    <row r="22" spans="2:4" ht="15" hidden="1">
      <c r="B22" s="40"/>
      <c r="D22" s="41"/>
    </row>
    <row r="23" spans="2:4" ht="15" hidden="1">
      <c r="B23" s="40"/>
      <c r="D23" s="41"/>
    </row>
    <row r="24" spans="2:4" ht="15" hidden="1">
      <c r="B24" s="40"/>
      <c r="C24" s="42"/>
      <c r="D24" s="43"/>
    </row>
    <row r="25" spans="2:4" ht="15" hidden="1">
      <c r="B25" s="40"/>
      <c r="D25" s="41"/>
    </row>
    <row r="26" spans="2:4" ht="15" hidden="1">
      <c r="B26" s="40"/>
      <c r="D26" s="41"/>
    </row>
    <row r="27" spans="2:4" ht="15" hidden="1">
      <c r="B27" s="40"/>
      <c r="D27" s="41"/>
    </row>
    <row r="28" spans="2:4" ht="15" hidden="1">
      <c r="B28" s="40"/>
      <c r="C28" s="42"/>
      <c r="D28" s="43"/>
    </row>
    <row r="29" spans="2:4" ht="15" hidden="1">
      <c r="B29" s="40"/>
      <c r="D29" s="41"/>
    </row>
    <row r="30" spans="2:4" ht="15" hidden="1">
      <c r="B30" s="40"/>
      <c r="D30" s="41"/>
    </row>
    <row r="31" spans="3:4" ht="15" hidden="1">
      <c r="C31" s="42"/>
      <c r="D31" s="43"/>
    </row>
    <row r="32" spans="2:4" ht="15" hidden="1">
      <c r="B32" s="40"/>
      <c r="D32" s="41"/>
    </row>
    <row r="33" spans="2:4" ht="15" hidden="1">
      <c r="B33" s="40"/>
      <c r="D33" s="41"/>
    </row>
    <row r="34" spans="2:4" ht="15" hidden="1">
      <c r="B34" s="40"/>
      <c r="D34" s="41"/>
    </row>
    <row r="35" spans="2:4" ht="15" hidden="1">
      <c r="B35" s="40"/>
      <c r="D35" s="41"/>
    </row>
    <row r="36" spans="2:4" ht="15" hidden="1">
      <c r="B36" s="40"/>
      <c r="D36" s="41"/>
    </row>
    <row r="37" spans="2:4" ht="15" hidden="1">
      <c r="B37" s="40"/>
      <c r="D37" s="41"/>
    </row>
    <row r="38" spans="2:4" ht="15" hidden="1">
      <c r="B38" s="40"/>
      <c r="D38" s="41"/>
    </row>
    <row r="39" spans="2:4" ht="15" hidden="1">
      <c r="B39" s="40"/>
      <c r="D39" s="41"/>
    </row>
    <row r="40" spans="2:4" ht="15" hidden="1">
      <c r="B40" s="40"/>
      <c r="D40" s="41"/>
    </row>
    <row r="41" spans="2:4" ht="15" hidden="1">
      <c r="B41" s="40"/>
      <c r="D41" s="41"/>
    </row>
    <row r="42" spans="2:4" ht="15" hidden="1">
      <c r="B42" s="40"/>
      <c r="C42" s="42"/>
      <c r="D42" s="43"/>
    </row>
    <row r="43" spans="2:4" ht="15" hidden="1">
      <c r="B43" s="40"/>
      <c r="D43" s="41"/>
    </row>
    <row r="44" spans="2:4" ht="15" hidden="1">
      <c r="B44" s="40"/>
      <c r="D44" s="41"/>
    </row>
    <row r="45" spans="2:4" ht="15" hidden="1">
      <c r="B45" s="40"/>
      <c r="D45" s="41"/>
    </row>
    <row r="46" spans="2:4" ht="15" hidden="1">
      <c r="B46" s="40"/>
      <c r="D46" s="41"/>
    </row>
    <row r="47" spans="2:4" ht="15" hidden="1">
      <c r="B47" s="40"/>
      <c r="D47" s="41"/>
    </row>
    <row r="48" spans="2:4" ht="15" hidden="1">
      <c r="B48" s="40"/>
      <c r="D48" s="41"/>
    </row>
    <row r="49" spans="2:4" ht="15" hidden="1">
      <c r="B49" s="40"/>
      <c r="C49" s="42"/>
      <c r="D49" s="43"/>
    </row>
    <row r="50" spans="2:4" ht="15" hidden="1">
      <c r="B50" s="40"/>
      <c r="D50" s="41"/>
    </row>
    <row r="51" spans="2:4" ht="15" hidden="1">
      <c r="B51" s="40"/>
      <c r="D51" s="41"/>
    </row>
    <row r="52" spans="2:4" ht="15" hidden="1">
      <c r="B52" s="40"/>
      <c r="D52" s="41"/>
    </row>
    <row r="53" spans="2:4" ht="15" hidden="1">
      <c r="B53" s="40"/>
      <c r="D53" s="41"/>
    </row>
    <row r="54" spans="2:4" ht="15" hidden="1">
      <c r="B54" s="40"/>
      <c r="D54" s="41"/>
    </row>
    <row r="55" spans="2:4" ht="15" hidden="1">
      <c r="B55" s="40"/>
      <c r="C55" s="42"/>
      <c r="D55" s="43"/>
    </row>
    <row r="56" spans="2:4" ht="15" hidden="1">
      <c r="B56" s="40"/>
      <c r="D56" s="41"/>
    </row>
    <row r="57" spans="2:4" ht="15" hidden="1">
      <c r="B57" s="40"/>
      <c r="D57" s="41"/>
    </row>
    <row r="58" spans="2:4" ht="15" hidden="1">
      <c r="B58" s="40"/>
      <c r="D58" s="41"/>
    </row>
    <row r="59" ht="15" hidden="1">
      <c r="D59" s="41"/>
    </row>
    <row r="60" spans="3:4" ht="15" hidden="1">
      <c r="C60" s="42"/>
      <c r="D60" s="43"/>
    </row>
    <row r="61" spans="2:4" ht="15" hidden="1">
      <c r="B61" s="40"/>
      <c r="D61" s="41"/>
    </row>
    <row r="62" spans="2:4" ht="15" hidden="1">
      <c r="B62" s="40"/>
      <c r="D62" s="41"/>
    </row>
    <row r="63" spans="2:4" ht="15" hidden="1">
      <c r="B63" s="40"/>
      <c r="D63" s="41"/>
    </row>
    <row r="64" spans="2:4" ht="15" hidden="1">
      <c r="B64" s="40"/>
      <c r="D64" s="41"/>
    </row>
    <row r="65" spans="2:4" ht="15" hidden="1">
      <c r="B65" s="40"/>
      <c r="D65" s="41"/>
    </row>
    <row r="66" spans="2:4" ht="15" hidden="1">
      <c r="B66" s="40"/>
      <c r="D66" s="41"/>
    </row>
    <row r="67" spans="2:4" ht="15" hidden="1">
      <c r="B67" s="40"/>
      <c r="C67" s="42"/>
      <c r="D67" s="43"/>
    </row>
    <row r="68" spans="2:4" ht="15" hidden="1">
      <c r="B68" s="40"/>
      <c r="D68" s="41"/>
    </row>
    <row r="69" spans="2:4" ht="15" hidden="1">
      <c r="B69" s="40"/>
      <c r="D69" s="41"/>
    </row>
    <row r="70" spans="2:4" ht="15" hidden="1">
      <c r="B70" s="40"/>
      <c r="D70" s="41"/>
    </row>
    <row r="71" spans="2:4" ht="15" hidden="1">
      <c r="B71" s="40"/>
      <c r="D71" s="41"/>
    </row>
    <row r="72" spans="2:4" ht="15" hidden="1">
      <c r="B72" s="40"/>
      <c r="D72" s="41"/>
    </row>
    <row r="73" spans="2:4" ht="15" hidden="1">
      <c r="B73" s="40"/>
      <c r="D73" s="41"/>
    </row>
    <row r="74" spans="2:4" ht="15" hidden="1">
      <c r="B74" s="40"/>
      <c r="D74" s="41"/>
    </row>
    <row r="75" spans="2:4" ht="15" hidden="1">
      <c r="B75" s="40"/>
      <c r="C75" s="42"/>
      <c r="D75" s="43"/>
    </row>
    <row r="76" spans="2:4" ht="15" hidden="1">
      <c r="B76" s="40"/>
      <c r="D76" s="41"/>
    </row>
    <row r="77" spans="2:4" ht="15" hidden="1">
      <c r="B77" s="40"/>
      <c r="D77" s="41"/>
    </row>
    <row r="78" spans="2:4" ht="15" hidden="1">
      <c r="B78" s="40"/>
      <c r="D78" s="41"/>
    </row>
    <row r="79" spans="2:4" ht="15" hidden="1">
      <c r="B79" s="40"/>
      <c r="D79" s="41"/>
    </row>
    <row r="80" spans="2:4" ht="15" hidden="1">
      <c r="B80" s="40"/>
      <c r="D80" s="41"/>
    </row>
    <row r="81" spans="2:4" ht="15" hidden="1">
      <c r="B81" s="40"/>
      <c r="D81" s="41"/>
    </row>
    <row r="82" spans="2:4" ht="15" hidden="1">
      <c r="B82" s="40"/>
      <c r="D82" s="41"/>
    </row>
    <row r="83" spans="2:4" ht="15" hidden="1">
      <c r="B83" s="40"/>
      <c r="C83" s="42"/>
      <c r="D83" s="43"/>
    </row>
    <row r="84" spans="2:4" ht="15" hidden="1">
      <c r="B84" s="40"/>
      <c r="D84" s="41"/>
    </row>
    <row r="85" spans="2:4" ht="15" hidden="1">
      <c r="B85" s="40"/>
      <c r="D85" s="41"/>
    </row>
    <row r="86" spans="3:4" ht="15" hidden="1">
      <c r="C86" s="42"/>
      <c r="D86" s="43"/>
    </row>
    <row r="87" spans="2:4" ht="15" hidden="1">
      <c r="B87" s="40"/>
      <c r="D87" s="41"/>
    </row>
    <row r="88" spans="2:4" ht="15" hidden="1">
      <c r="B88" s="40"/>
      <c r="D88" s="41"/>
    </row>
    <row r="89" spans="2:4" ht="15" hidden="1">
      <c r="B89" s="40"/>
      <c r="C89" s="42"/>
      <c r="D89" s="43"/>
    </row>
    <row r="90" spans="2:4" ht="15" hidden="1">
      <c r="B90" s="40"/>
      <c r="D90" s="41"/>
    </row>
    <row r="91" ht="15" hidden="1">
      <c r="D91" s="41"/>
    </row>
    <row r="92" spans="3:4" ht="15" hidden="1">
      <c r="C92" s="42"/>
      <c r="D92" s="43"/>
    </row>
    <row r="93" spans="2:4" ht="15" hidden="1">
      <c r="B93" s="40"/>
      <c r="D93" s="41"/>
    </row>
    <row r="94" spans="2:4" ht="15" hidden="1">
      <c r="B94" s="40"/>
      <c r="D94" s="41"/>
    </row>
    <row r="95" spans="2:4" ht="15" hidden="1">
      <c r="B95" s="40"/>
      <c r="D95" s="41"/>
    </row>
    <row r="96" spans="2:4" ht="15" hidden="1">
      <c r="B96" s="40"/>
      <c r="D96" s="41"/>
    </row>
    <row r="97" spans="2:4" ht="15" hidden="1">
      <c r="B97" s="40"/>
      <c r="C97" s="42"/>
      <c r="D97" s="43"/>
    </row>
    <row r="98" spans="2:4" ht="15" hidden="1">
      <c r="B98" s="40"/>
      <c r="D98" s="41"/>
    </row>
    <row r="99" ht="15" hidden="1"/>
    <row r="100" spans="3:4" ht="15" hidden="1">
      <c r="C100" s="42"/>
      <c r="D100" s="42"/>
    </row>
    <row r="101" ht="9" customHeight="1" thickBot="1"/>
    <row r="102" spans="2:4" ht="16.5" thickBot="1">
      <c r="B102" s="127" t="s">
        <v>53</v>
      </c>
      <c r="C102" s="128"/>
      <c r="D102" s="129"/>
    </row>
    <row r="103" spans="2:4" ht="15.75" thickBot="1">
      <c r="B103" s="2"/>
      <c r="C103" s="44" t="s">
        <v>37</v>
      </c>
      <c r="D103" s="45" t="s">
        <v>54</v>
      </c>
    </row>
    <row r="104" spans="2:4" ht="15">
      <c r="B104" s="47">
        <v>53</v>
      </c>
      <c r="C104" s="48" t="s">
        <v>63</v>
      </c>
      <c r="D104" s="46">
        <v>4341.8900000000003</v>
      </c>
    </row>
    <row r="105" spans="2:4" ht="15">
      <c r="B105" s="47">
        <v>23</v>
      </c>
      <c r="C105" s="48" t="s">
        <v>38</v>
      </c>
      <c r="D105" s="49">
        <v>7392.64</v>
      </c>
    </row>
    <row r="106" spans="2:4" ht="15">
      <c r="B106" s="47">
        <v>34</v>
      </c>
      <c r="C106" s="48" t="s">
        <v>39</v>
      </c>
      <c r="D106" s="49">
        <v>10996.30</v>
      </c>
    </row>
    <row r="107" spans="2:4" ht="15">
      <c r="B107" s="47">
        <v>33</v>
      </c>
      <c r="C107" s="48" t="s">
        <v>41</v>
      </c>
      <c r="D107" s="49">
        <v>11847.92</v>
      </c>
    </row>
    <row r="108" spans="2:4" ht="15">
      <c r="B108" s="118">
        <v>43</v>
      </c>
      <c r="C108" s="48" t="s">
        <v>40</v>
      </c>
      <c r="D108" s="49">
        <v>12501.85</v>
      </c>
    </row>
    <row r="109" spans="2:4" ht="15">
      <c r="B109" s="47">
        <v>37</v>
      </c>
      <c r="C109" s="48" t="s">
        <v>42</v>
      </c>
      <c r="D109" s="49">
        <v>13315.30</v>
      </c>
    </row>
    <row r="110" spans="2:4" ht="15">
      <c r="B110" s="47">
        <v>36</v>
      </c>
      <c r="C110" s="48" t="s">
        <v>43</v>
      </c>
      <c r="D110" s="49">
        <v>22766.49</v>
      </c>
    </row>
    <row r="111" spans="2:4" ht="15">
      <c r="B111" s="118">
        <v>22</v>
      </c>
      <c r="C111" s="119" t="s">
        <v>45</v>
      </c>
      <c r="D111" s="49">
        <v>31390.54</v>
      </c>
    </row>
    <row r="112" spans="2:4" ht="15">
      <c r="B112" s="51">
        <v>61</v>
      </c>
      <c r="C112" s="52" t="s">
        <v>46</v>
      </c>
      <c r="D112" s="49">
        <v>32012.33</v>
      </c>
    </row>
    <row r="113" spans="2:4" ht="15.75" thickBot="1">
      <c r="B113" s="54" t="s">
        <v>0</v>
      </c>
      <c r="C113" s="55" t="s">
        <v>44</v>
      </c>
      <c r="D113" s="126">
        <v>32418.44</v>
      </c>
    </row>
    <row r="114" ht="15.75" thickBot="1"/>
    <row r="115" spans="2:4" ht="16.5" thickBot="1">
      <c r="B115" s="127" t="s">
        <v>52</v>
      </c>
      <c r="C115" s="128"/>
      <c r="D115" s="129"/>
    </row>
    <row r="116" spans="2:4" ht="15.75" thickBot="1">
      <c r="B116" s="2"/>
      <c r="C116" s="44" t="s">
        <v>37</v>
      </c>
      <c r="D116" s="45" t="s">
        <v>54</v>
      </c>
    </row>
    <row r="117" spans="2:4" ht="15">
      <c r="B117" s="47">
        <v>36</v>
      </c>
      <c r="C117" s="48" t="s">
        <v>43</v>
      </c>
      <c r="D117" s="50">
        <v>1343.72</v>
      </c>
    </row>
    <row r="118" spans="2:4" ht="15">
      <c r="B118" s="47">
        <v>37</v>
      </c>
      <c r="C118" s="48" t="s">
        <v>42</v>
      </c>
      <c r="D118" s="50">
        <v>1343.97</v>
      </c>
    </row>
    <row r="119" spans="2:4" ht="15">
      <c r="B119" s="51">
        <v>33</v>
      </c>
      <c r="C119" s="52" t="s">
        <v>41</v>
      </c>
      <c r="D119" s="53">
        <v>3201.07</v>
      </c>
    </row>
    <row r="120" spans="2:4" ht="15">
      <c r="B120" s="51">
        <v>62</v>
      </c>
      <c r="C120" s="52" t="s">
        <v>62</v>
      </c>
      <c r="D120" s="53">
        <v>3885.98</v>
      </c>
    </row>
    <row r="121" spans="2:4" ht="15">
      <c r="B121" s="51">
        <v>61</v>
      </c>
      <c r="C121" s="52" t="s">
        <v>46</v>
      </c>
      <c r="D121" s="53">
        <v>4021.16</v>
      </c>
    </row>
    <row r="122" spans="2:4" ht="15">
      <c r="B122" s="51">
        <v>35</v>
      </c>
      <c r="C122" s="52" t="s">
        <v>47</v>
      </c>
      <c r="D122" s="53">
        <v>7649.08</v>
      </c>
    </row>
    <row r="123" spans="2:4" ht="15">
      <c r="B123" s="118">
        <v>43</v>
      </c>
      <c r="C123" s="48" t="s">
        <v>40</v>
      </c>
      <c r="D123" s="53">
        <v>19362.18</v>
      </c>
    </row>
    <row r="124" spans="2:4" ht="15">
      <c r="B124" s="118">
        <v>22</v>
      </c>
      <c r="C124" s="119" t="s">
        <v>45</v>
      </c>
      <c r="D124" s="53">
        <v>27685.32</v>
      </c>
    </row>
    <row r="125" spans="2:4" ht="15.75" thickBot="1">
      <c r="B125" s="54" t="s">
        <v>0</v>
      </c>
      <c r="C125" s="55" t="s">
        <v>44</v>
      </c>
      <c r="D125" s="56">
        <v>102816.64</v>
      </c>
    </row>
    <row r="130" ht="15">
      <c r="D130" s="10"/>
    </row>
    <row r="131" ht="15">
      <c r="D131" s="10"/>
    </row>
    <row r="132" ht="15">
      <c r="D132" s="10"/>
    </row>
    <row r="134" ht="15">
      <c r="D134" s="10"/>
    </row>
    <row r="135" ht="15">
      <c r="D135" s="10"/>
    </row>
    <row r="136" ht="15">
      <c r="D136" s="10"/>
    </row>
    <row r="139" ht="15">
      <c r="D139" s="10"/>
    </row>
    <row r="142" ht="15">
      <c r="D142" s="10"/>
    </row>
    <row r="143" ht="15">
      <c r="D143" s="10"/>
    </row>
    <row r="144" ht="15">
      <c r="D144" s="10"/>
    </row>
    <row r="145" ht="15">
      <c r="D145" s="10"/>
    </row>
    <row r="146" ht="15">
      <c r="D146" s="10"/>
    </row>
    <row r="147" ht="15">
      <c r="D147" s="10"/>
    </row>
    <row r="148" ht="15">
      <c r="D148" s="10"/>
    </row>
    <row r="149" ht="15">
      <c r="D149" s="10"/>
    </row>
    <row r="150" ht="15">
      <c r="D150" s="10"/>
    </row>
    <row r="151" ht="15">
      <c r="D151" s="10"/>
    </row>
    <row r="152" spans="4:5" ht="15">
      <c r="D152" s="10"/>
      <c r="E152" s="10"/>
    </row>
    <row r="153" ht="15">
      <c r="D153" s="10"/>
    </row>
    <row r="154" spans="4:5" ht="15">
      <c r="D154" s="10"/>
      <c r="E154" s="10"/>
    </row>
    <row r="155" ht="15">
      <c r="D155" s="10"/>
    </row>
    <row r="156" ht="15">
      <c r="D156" s="10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7"/>
  <sheetViews>
    <sheetView workbookViewId="0" topLeftCell="A1">
      <selection pane="topLeft" activeCell="M16" sqref="M16"/>
    </sheetView>
  </sheetViews>
  <sheetFormatPr defaultRowHeight="15"/>
  <cols>
    <col min="1" max="1" width="2.14285714285714" customWidth="1"/>
    <col min="2" max="2" width="53.4285714285714" customWidth="1"/>
    <col min="11" max="11" width="10.4285714285714" customWidth="1"/>
    <col min="12" max="13" width="10.1428571428571" customWidth="1"/>
  </cols>
  <sheetData>
    <row r="1" ht="7.5" customHeight="1" thickBot="1"/>
    <row r="2" spans="2:13" ht="16.5" thickBot="1">
      <c r="B2" s="127" t="s">
        <v>49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3" spans="2:13" ht="15.75" thickBot="1">
      <c r="B3" s="123" t="s">
        <v>54</v>
      </c>
      <c r="C3" s="124" t="s">
        <v>1</v>
      </c>
      <c r="D3" s="124" t="s">
        <v>2</v>
      </c>
      <c r="E3" s="124" t="s">
        <v>3</v>
      </c>
      <c r="F3" s="124" t="s">
        <v>4</v>
      </c>
      <c r="G3" s="124" t="s">
        <v>5</v>
      </c>
      <c r="H3" s="124" t="s">
        <v>6</v>
      </c>
      <c r="I3" s="124" t="s">
        <v>7</v>
      </c>
      <c r="J3" s="124" t="s">
        <v>8</v>
      </c>
      <c r="K3" s="125" t="s">
        <v>9</v>
      </c>
      <c r="L3" s="124" t="s">
        <v>55</v>
      </c>
      <c r="M3" s="120" t="s">
        <v>74</v>
      </c>
    </row>
    <row r="4" spans="2:14" ht="16.5" customHeight="1">
      <c r="B4" s="66" t="s">
        <v>50</v>
      </c>
      <c r="C4" s="57">
        <v>25981.210189780002</v>
      </c>
      <c r="D4" s="57">
        <v>28982.189216409999</v>
      </c>
      <c r="E4" s="57">
        <v>27749.15612747</v>
      </c>
      <c r="F4" s="57">
        <v>36244.193857110004</v>
      </c>
      <c r="G4" s="57">
        <v>45129.771183119999</v>
      </c>
      <c r="H4" s="57">
        <v>46425.12357535</v>
      </c>
      <c r="I4" s="57">
        <v>53007.561921739994</v>
      </c>
      <c r="J4" s="57">
        <v>52111.668683039999</v>
      </c>
      <c r="K4" s="74">
        <v>64101.20</v>
      </c>
      <c r="L4" s="121">
        <v>71238.38</v>
      </c>
      <c r="M4" s="75">
        <v>110398.12</v>
      </c>
      <c r="N4" s="1"/>
    </row>
    <row r="5" spans="2:14" ht="15.75" thickBot="1">
      <c r="B5" s="58" t="s">
        <v>51</v>
      </c>
      <c r="C5" s="59">
        <v>26838.97273895</v>
      </c>
      <c r="D5" s="59">
        <v>27612.847659679999</v>
      </c>
      <c r="E5" s="59">
        <v>26432.474827369999</v>
      </c>
      <c r="F5" s="59">
        <v>21293.660640510003</v>
      </c>
      <c r="G5" s="59">
        <v>19691.147260029997</v>
      </c>
      <c r="H5" s="59">
        <v>20769.169998900001</v>
      </c>
      <c r="I5" s="59">
        <v>19315.325001140001</v>
      </c>
      <c r="J5" s="59">
        <v>21848.026367140003</v>
      </c>
      <c r="K5" s="73">
        <v>24783.10</v>
      </c>
      <c r="L5" s="122">
        <v>25339.41</v>
      </c>
      <c r="M5" s="76">
        <v>29010.67</v>
      </c>
      <c r="N5" s="1"/>
    </row>
    <row r="6" ht="15">
      <c r="N6" s="1"/>
    </row>
    <row r="7" ht="15.75" thickBot="1"/>
    <row r="8" spans="2:13" ht="16.5" thickBot="1">
      <c r="B8" s="130" t="s">
        <v>48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</row>
    <row r="9" spans="2:13" ht="15.75" thickBot="1">
      <c r="B9" s="123" t="s">
        <v>54</v>
      </c>
      <c r="C9" s="124" t="s">
        <v>1</v>
      </c>
      <c r="D9" s="124" t="s">
        <v>2</v>
      </c>
      <c r="E9" s="124" t="s">
        <v>3</v>
      </c>
      <c r="F9" s="124" t="s">
        <v>4</v>
      </c>
      <c r="G9" s="124" t="s">
        <v>5</v>
      </c>
      <c r="H9" s="124" t="s">
        <v>6</v>
      </c>
      <c r="I9" s="124" t="s">
        <v>7</v>
      </c>
      <c r="J9" s="124" t="s">
        <v>8</v>
      </c>
      <c r="K9" s="125" t="s">
        <v>9</v>
      </c>
      <c r="L9" s="124" t="s">
        <v>55</v>
      </c>
      <c r="M9" s="120" t="s">
        <v>74</v>
      </c>
    </row>
    <row r="10" spans="2:14" ht="15">
      <c r="B10" s="66" t="s">
        <v>50</v>
      </c>
      <c r="C10" s="57">
        <v>111030.81910542001</v>
      </c>
      <c r="D10" s="57">
        <v>122050.3701728</v>
      </c>
      <c r="E10" s="57">
        <v>129826.34139623</v>
      </c>
      <c r="F10" s="57">
        <v>173464.91998372</v>
      </c>
      <c r="G10" s="57">
        <v>201388.89385489002</v>
      </c>
      <c r="H10" s="57">
        <v>209961.09849251001</v>
      </c>
      <c r="I10" s="57">
        <v>243664.30035020001</v>
      </c>
      <c r="J10" s="57">
        <v>265600.86361165001</v>
      </c>
      <c r="K10" s="74">
        <v>300721.30</v>
      </c>
      <c r="L10" s="121">
        <v>331473.24</v>
      </c>
      <c r="M10" s="75">
        <v>363910.18</v>
      </c>
      <c r="N10" s="1"/>
    </row>
    <row r="11" spans="2:14" ht="15.75" thickBot="1">
      <c r="B11" s="58" t="s">
        <v>51</v>
      </c>
      <c r="C11" s="59">
        <v>92231.421203830003</v>
      </c>
      <c r="D11" s="59">
        <v>88894.530272229997</v>
      </c>
      <c r="E11" s="59">
        <v>86932.86527337</v>
      </c>
      <c r="F11" s="59">
        <v>71893.688073030004</v>
      </c>
      <c r="G11" s="59">
        <v>68987.78749391</v>
      </c>
      <c r="H11" s="59">
        <v>68623.414894650006</v>
      </c>
      <c r="I11" s="59">
        <v>69954.765735759996</v>
      </c>
      <c r="J11" s="59">
        <v>71118.432693430004</v>
      </c>
      <c r="K11" s="73">
        <v>69559.20</v>
      </c>
      <c r="L11" s="122">
        <v>71109.63</v>
      </c>
      <c r="M11" s="76">
        <v>64773.23</v>
      </c>
      <c r="N11" s="1"/>
    </row>
    <row r="16" spans="2:7" ht="15">
      <c r="B16" s="28"/>
      <c r="G16" s="28"/>
    </row>
    <row r="18" spans="3:11" ht="15">
      <c r="C18" s="60"/>
      <c r="D18" s="61"/>
      <c r="E18" s="62"/>
      <c r="H18" s="10"/>
      <c r="I18" s="61"/>
      <c r="J18" s="62"/>
      <c r="K18" s="62"/>
    </row>
    <row r="19" spans="3:11" ht="15">
      <c r="C19" s="10"/>
      <c r="D19" s="61"/>
      <c r="E19" s="62"/>
      <c r="I19" s="61"/>
      <c r="J19" s="62"/>
      <c r="K19" s="62"/>
    </row>
    <row r="20" spans="3:11" ht="15">
      <c r="C20" s="10"/>
      <c r="D20" s="61"/>
      <c r="E20" s="62"/>
      <c r="H20" s="10"/>
      <c r="I20" s="61"/>
      <c r="J20" s="62"/>
      <c r="K20" s="62"/>
    </row>
    <row r="21" spans="3:11" ht="15">
      <c r="C21" s="10"/>
      <c r="D21" s="61"/>
      <c r="E21" s="62"/>
      <c r="H21" s="10"/>
      <c r="I21" s="61"/>
      <c r="J21" s="62"/>
      <c r="K21" s="62"/>
    </row>
    <row r="22" spans="3:11" ht="15">
      <c r="C22" s="10"/>
      <c r="D22" s="61"/>
      <c r="E22" s="62"/>
      <c r="H22" s="10"/>
      <c r="I22" s="61"/>
      <c r="J22" s="62"/>
      <c r="K22" s="62"/>
    </row>
    <row r="23" spans="4:11" ht="15">
      <c r="D23" s="61"/>
      <c r="E23" s="62"/>
      <c r="H23" s="10"/>
      <c r="I23" s="61"/>
      <c r="J23" s="62"/>
      <c r="K23" s="62"/>
    </row>
    <row r="24" spans="3:11" ht="15">
      <c r="C24" s="10"/>
      <c r="D24" s="61"/>
      <c r="E24" s="62"/>
      <c r="H24" s="10"/>
      <c r="I24" s="61"/>
      <c r="J24" s="62"/>
      <c r="K24" s="62"/>
    </row>
    <row r="25" spans="3:11" ht="15">
      <c r="C25" s="10"/>
      <c r="D25" s="61"/>
      <c r="E25" s="62"/>
      <c r="H25" s="10"/>
      <c r="I25" s="61"/>
      <c r="J25" s="62"/>
      <c r="K25" s="62"/>
    </row>
    <row r="26" spans="3:11" ht="15">
      <c r="C26" s="10"/>
      <c r="D26" s="61"/>
      <c r="E26" s="62"/>
      <c r="H26" s="10"/>
      <c r="I26" s="61"/>
      <c r="J26" s="62"/>
      <c r="K26" s="62"/>
    </row>
    <row r="27" spans="4:11" ht="15">
      <c r="D27" s="61"/>
      <c r="E27" s="62"/>
      <c r="H27" s="10"/>
      <c r="I27" s="61"/>
      <c r="J27" s="62"/>
      <c r="K27" s="62"/>
    </row>
    <row r="28" spans="4:11" ht="15">
      <c r="D28" s="61"/>
      <c r="E28" s="62"/>
      <c r="H28" s="10"/>
      <c r="I28" s="61"/>
      <c r="J28" s="62"/>
      <c r="K28" s="62"/>
    </row>
    <row r="29" spans="3:11" ht="15">
      <c r="C29" s="10"/>
      <c r="D29" s="61"/>
      <c r="E29" s="62"/>
      <c r="H29" s="10"/>
      <c r="I29" s="61"/>
      <c r="J29" s="62"/>
      <c r="K29" s="62"/>
    </row>
    <row r="30" spans="3:11" ht="15">
      <c r="C30" s="10"/>
      <c r="D30" s="61"/>
      <c r="E30" s="62"/>
      <c r="H30" s="10"/>
      <c r="I30" s="61"/>
      <c r="J30" s="62"/>
      <c r="K30" s="62"/>
    </row>
    <row r="31" spans="3:11" ht="15">
      <c r="C31" s="10"/>
      <c r="D31" s="61"/>
      <c r="E31" s="62"/>
      <c r="H31" s="10"/>
      <c r="I31" s="61"/>
      <c r="J31" s="62"/>
      <c r="K31" s="62"/>
    </row>
    <row r="33" spans="2:3" ht="15">
      <c r="B33" s="28"/>
      <c r="C33" s="40"/>
    </row>
    <row r="34" spans="3:5" ht="15">
      <c r="C34" s="40"/>
      <c r="D34" s="61"/>
      <c r="E34" s="63"/>
    </row>
    <row r="35" spans="4:5" ht="15">
      <c r="D35" s="61"/>
      <c r="E35" s="63"/>
    </row>
    <row r="36" spans="4:5" ht="15">
      <c r="D36" s="61"/>
      <c r="E36" s="63"/>
    </row>
    <row r="37" spans="4:5" ht="15">
      <c r="D37" s="61"/>
      <c r="E37" s="63"/>
    </row>
    <row r="38" spans="4:5" ht="15">
      <c r="D38" s="61"/>
      <c r="E38" s="63"/>
    </row>
    <row r="39" spans="4:5" ht="15">
      <c r="D39" s="61"/>
      <c r="E39" s="63"/>
    </row>
    <row r="40" spans="4:5" ht="15">
      <c r="D40" s="61"/>
      <c r="E40" s="63"/>
    </row>
    <row r="41" spans="4:5" ht="15">
      <c r="D41" s="61"/>
      <c r="E41" s="63"/>
    </row>
    <row r="42" spans="4:5" ht="15">
      <c r="D42" s="61"/>
      <c r="E42" s="63"/>
    </row>
    <row r="43" spans="4:5" ht="15">
      <c r="D43" s="61"/>
      <c r="E43" s="63"/>
    </row>
    <row r="44" spans="4:5" ht="15">
      <c r="D44" s="61"/>
      <c r="E44" s="63"/>
    </row>
    <row r="45" spans="4:5" ht="15">
      <c r="D45" s="61"/>
      <c r="E45" s="63"/>
    </row>
    <row r="46" spans="4:5" ht="15">
      <c r="D46" s="61"/>
      <c r="E46" s="63"/>
    </row>
    <row r="47" spans="4:5" ht="15">
      <c r="D47" s="61"/>
      <c r="E47" s="63"/>
    </row>
  </sheetData>
  <mergeCells count="2">
    <mergeCell ref="B2:M2"/>
    <mergeCell ref="B8:M8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2022-08-29T10:29:13Z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Data - Local Government budgets.xlsx</vt:lpwstr>
  </property>
</Properties>
</file>