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175" windowHeight="9945" activeTab="0"/>
  </bookViews>
  <sheets>
    <sheet name="final po vládě 2.10.2023" sheetId="1" r:id="rId2"/>
  </sheets>
  <definedNames>
    <definedName name="_xlnm.Print_Area" localSheetId="0">'final po vládě 2.10.2023'!$B$1:$D$77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<sst xmlns="http://schemas.openxmlformats.org/spreadsheetml/2006/main" count="89" uniqueCount="76">
  <si>
    <t>Celkem</t>
  </si>
  <si>
    <t>Československá obec legionářská</t>
  </si>
  <si>
    <t>Masarykovo demokratické hnutí</t>
  </si>
  <si>
    <t xml:space="preserve">Ústav TGM, o.p.s. </t>
  </si>
  <si>
    <t xml:space="preserve">Zrušení výdajů v rámci programu Podpora rozvoje a obnovy obecní infrastruktury a občanského vybavení (program 298 23) a programu Podpora a rozvoj oblastí života obcí a krajů, kterým stanovila prioritu vláda ČR (program 298 24) </t>
  </si>
  <si>
    <t xml:space="preserve">Humanitární dotace agregace </t>
  </si>
  <si>
    <t xml:space="preserve">Transformační spolupráce agregace </t>
  </si>
  <si>
    <t>Zahraniční rozvojová spolupráce agregace</t>
  </si>
  <si>
    <t>Realizace bilaterální zahraniční rozvojové spolupráce</t>
  </si>
  <si>
    <t>Dostupné bydlení</t>
  </si>
  <si>
    <t>Podpora rozvoje regionů 2019+</t>
  </si>
  <si>
    <t>Podpora destinačního marketingu</t>
  </si>
  <si>
    <t>Bezbariérové obce</t>
  </si>
  <si>
    <t>Obnova obecního a krajského majetku po živelních pohromách</t>
  </si>
  <si>
    <t>Dotace pro ZOO</t>
  </si>
  <si>
    <t>EFEKT</t>
  </si>
  <si>
    <t>Podpora průmyslových zón vč. Brownfieldů a Smart Park for the Future</t>
  </si>
  <si>
    <t>ZNHČ - mandatorní výdaje</t>
  </si>
  <si>
    <t>ZNHČ - technický útlum vč. AZRP</t>
  </si>
  <si>
    <t>Správa skládek DIAMO, s.p.</t>
  </si>
  <si>
    <t>ZNHČ - OKD, a.s. začlenění do DIAMO, s.p.</t>
  </si>
  <si>
    <t>Dotace z úhrad z vydobytých nerostů (kryto příjmem z vydobytých nerostů)</t>
  </si>
  <si>
    <t>Dotace na obnovitelné zdroje energie</t>
  </si>
  <si>
    <t>Dotace v oblasti mládeže, vč. podpory nadaných</t>
  </si>
  <si>
    <t>Dotace v oblasti školního a vysokoškolského sportu</t>
  </si>
  <si>
    <t>Dotace na podporu integrace romské menšiny</t>
  </si>
  <si>
    <t>Dotace na podporu vzdělávacích aktivit národnostních menšin</t>
  </si>
  <si>
    <t>Snížení SR podílu OP JAK mimo VaVaI</t>
  </si>
  <si>
    <t>Snížení výdajů "Prstenec II"</t>
  </si>
  <si>
    <t xml:space="preserve">Dotace PGRLF                           </t>
  </si>
  <si>
    <t>Dotace lesní hospodářství</t>
  </si>
  <si>
    <t>Dotace vodní hospodářství</t>
  </si>
  <si>
    <t xml:space="preserve">SZIF – marketing                       </t>
  </si>
  <si>
    <t>Dotace na filmové pobídky</t>
  </si>
  <si>
    <t>Silnice II a III třídy Kraje -  na 4 mld. Kč</t>
  </si>
  <si>
    <t>Reforma regionálního školství</t>
  </si>
  <si>
    <t>Kompenzace obcím na území národních parků</t>
  </si>
  <si>
    <t>Program obnovy přirozených funkcí krajiny</t>
  </si>
  <si>
    <t>Podprogram ZCHÚ (Zvláště chráněná území)</t>
  </si>
  <si>
    <t xml:space="preserve">Investiční dotace na obnovu materiálně technické základny sociálních služeb </t>
  </si>
  <si>
    <t xml:space="preserve">Národní dotace do zemědělství </t>
  </si>
  <si>
    <t xml:space="preserve">Rozvoj probačních a resocializačních programů pro mladistvé delikventy </t>
  </si>
  <si>
    <t>Rozvoj služeb pro oběti trestné činnosti poskytovaných na základě zákona č. 45/2013 Sb., o obětech trestných činů</t>
  </si>
  <si>
    <t>Prevence korupčního jednání  I. a  II.</t>
  </si>
  <si>
    <t>Snížení dotace SFDI ve vazbě na úsporná opatření u investorských organizací ŘSD a  SZ</t>
  </si>
  <si>
    <t>Program podpory práce s rodinami osob odsouzených k
výkonu trestu odnětí svobody</t>
  </si>
  <si>
    <t xml:space="preserve">Rozvoj probačních a resocializačních programů pro dospělé pachatele </t>
  </si>
  <si>
    <t>Podpora přenosové soustavy  a distribuční sítě (podpora distribuce)</t>
  </si>
  <si>
    <t>Rezidenční místa - financování z VZP (800 mil. Kč až v roce 2025)</t>
  </si>
  <si>
    <t>Snížení dotace SFDI ve vazbě na zvýšení mýtného</t>
  </si>
  <si>
    <t>Veřejně prospěšný program v oblasti tělesné a střelecké přípravy příslušníků Policie ČR a jejich dalších sportovních aktivit včetně rekreačně pohybových aktivit zaměstnanců MV, Policie ČR a Veteránů Policie ČR</t>
  </si>
  <si>
    <t>Podpora spolkové činnosti spolků působících na úseku požární ochrany, jejichž členové vyvíjejí činnost i v jednotkách sboru dobrovolných hasičů obcí</t>
  </si>
  <si>
    <t>Program prevence kriminality</t>
  </si>
  <si>
    <t>Státní integrační program – dotace na úhradu pobytu v zařízení sociálních služeb a na rozvoj infrastruktury obce (§ 69 zákona č. 325/1999 Sb., o azylu), integrace cizinců</t>
  </si>
  <si>
    <t>Podpora nest. nezisk. org.požární ochrany, integrovaného záchranného systému, ochrany obyvatelstva a krizového řízení, a Podpora akceschopnosti Vodní záchranné služby Českého červeného kříže , z. s.</t>
  </si>
  <si>
    <t>Integrace cizinců a adaptačně-integrační kurzy</t>
  </si>
  <si>
    <t>Prevence kriminality na místní úrovni</t>
  </si>
  <si>
    <t>Úsporná opatření - dotace 2024  (konsolidační balíček)</t>
  </si>
  <si>
    <t>kapitola</t>
  </si>
  <si>
    <t>popis (např. dotační titul, program…)</t>
  </si>
  <si>
    <t>úsporná opatření</t>
  </si>
  <si>
    <t>Společná  zemědělská politika - část SR</t>
  </si>
  <si>
    <t>* správcem kapitoly je Ministerstvo financí</t>
  </si>
  <si>
    <t>306 - Ministerstvo zahraničních věcí</t>
  </si>
  <si>
    <t>313 - Ministerstvo práce a sociálních věcí</t>
  </si>
  <si>
    <t>314 - Ministerstvo vnitra</t>
  </si>
  <si>
    <t>315 - Ministerstvo životního prostředí</t>
  </si>
  <si>
    <t>317 - Ministerstvo pro místní rozvoj</t>
  </si>
  <si>
    <t>322 - Ministerstvo průmyslu a obchodu</t>
  </si>
  <si>
    <t>327 - Ministerstvo dopravy</t>
  </si>
  <si>
    <t>329 - Ministerstvo zemědělství</t>
  </si>
  <si>
    <t>333 - Ministerstvo školství, mládeže a tělovýchovy</t>
  </si>
  <si>
    <t>334 - Ministerstvo kultury</t>
  </si>
  <si>
    <t>335 - Ministerstvo zdravotnictví</t>
  </si>
  <si>
    <t>336 - Ministerstvo spravedlnosti</t>
  </si>
  <si>
    <t>398 - Všeobecná pokladní správa*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</si>
</sst>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u val="single"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/>
    </fill>
    <fill>
      <patternFill patternType="gray125"/>
    </fill>
    <fill>
      <patternFill patternType="solid">
        <fgColor theme="0" tint="-0.0499499998986721"/>
        <bgColor indexed="64"/>
      </patternFill>
    </fill>
    <fill>
      <patternFill patternType="solid">
        <fgColor theme="0" tint="-0.14995999634265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4">
    <xf numFmtId="0" fontId="0" fillId="0" borderId="0" xfId="0"/>
    <xf numFmtId="0" fontId="3" fillId="0" borderId="0" xfId="20" applyFont="1" applyAlignment="1">
      <alignment horizontal="center" vertical="center" wrapText="1"/>
      <protection/>
    </xf>
    <xf numFmtId="0" fontId="7" fillId="2" borderId="1" xfId="20" applyFont="1" applyFill="1" applyBorder="1" applyAlignment="1">
      <alignment horizontal="center" vertical="center" wrapText="1"/>
      <protection/>
    </xf>
    <xf numFmtId="0" fontId="7" fillId="2" borderId="2" xfId="20" applyFont="1" applyFill="1" applyBorder="1" applyAlignment="1">
      <alignment horizontal="center" vertical="center" wrapText="1"/>
      <protection/>
    </xf>
    <xf numFmtId="0" fontId="2" fillId="0" borderId="0" xfId="20" applyFont="1" applyAlignment="1">
      <alignment horizontal="center" wrapText="1"/>
      <protection/>
    </xf>
    <xf numFmtId="0" fontId="4" fillId="0" borderId="0" xfId="20" applyFont="1">
      <alignment/>
      <protection/>
    </xf>
    <xf numFmtId="0" fontId="3" fillId="0" borderId="0" xfId="20" applyFont="1" applyAlignment="1">
      <alignment horizontal="right"/>
      <protection/>
    </xf>
    <xf numFmtId="0" fontId="5" fillId="3" borderId="3" xfId="20" applyFont="1" applyFill="1" applyBorder="1" applyAlignment="1">
      <alignment horizontal="center" vertical="center"/>
      <protection/>
    </xf>
    <xf numFmtId="0" fontId="5" fillId="2" borderId="2" xfId="20" applyFont="1" applyFill="1" applyBorder="1" applyAlignment="1">
      <alignment horizontal="left" vertical="center" wrapText="1"/>
      <protection/>
    </xf>
    <xf numFmtId="3" fontId="0" fillId="0" borderId="0" xfId="0" applyNumberFormat="1" applyFont="1"/>
    <xf numFmtId="3" fontId="3" fillId="0" borderId="4" xfId="20" applyNumberFormat="1" applyFont="1" applyFill="1" applyBorder="1" applyAlignment="1">
      <alignment horizontal="right" vertical="center"/>
      <protection/>
    </xf>
    <xf numFmtId="0" fontId="5" fillId="3" borderId="5" xfId="20" applyFont="1" applyFill="1" applyBorder="1" applyAlignment="1">
      <alignment horizontal="center" vertical="center" wrapText="1"/>
      <protection/>
    </xf>
    <xf numFmtId="0" fontId="0" fillId="0" borderId="0" xfId="0" applyFont="1" applyBorder="1"/>
    <xf numFmtId="3" fontId="5" fillId="2" borderId="5" xfId="20" applyNumberFormat="1" applyFont="1" applyFill="1" applyBorder="1" applyAlignment="1">
      <alignment horizontal="right" vertical="center"/>
      <protection/>
    </xf>
    <xf numFmtId="3" fontId="6" fillId="2" borderId="5" xfId="20" applyNumberFormat="1" applyFont="1" applyFill="1" applyBorder="1" applyAlignment="1">
      <alignment horizontal="right" vertical="center"/>
      <protection/>
    </xf>
    <xf numFmtId="0" fontId="0" fillId="0" borderId="0" xfId="0" applyFont="1" applyBorder="1" applyAlignment="1">
      <alignment horizontal="right" vertical="center"/>
    </xf>
    <xf numFmtId="0" fontId="3" fillId="0" borderId="6" xfId="20" applyFont="1" applyFill="1" applyBorder="1" applyAlignment="1">
      <alignment vertical="center" wrapText="1"/>
      <protection/>
    </xf>
    <xf numFmtId="0" fontId="0" fillId="0" borderId="0" xfId="0" applyAlignment="1">
      <alignment wrapText="1"/>
    </xf>
    <xf numFmtId="0" fontId="5" fillId="3" borderId="3" xfId="20" applyFont="1" applyFill="1" applyBorder="1" applyAlignment="1">
      <alignment horizontal="center" vertical="center" wrapText="1"/>
      <protection/>
    </xf>
    <xf numFmtId="0" fontId="3" fillId="0" borderId="7" xfId="20" applyFont="1" applyFill="1" applyBorder="1" applyAlignment="1">
      <alignment horizontal="center" vertical="center" wrapText="1"/>
      <protection/>
    </xf>
    <xf numFmtId="0" fontId="3" fillId="0" borderId="8" xfId="20" applyFont="1" applyFill="1" applyBorder="1" applyAlignment="1">
      <alignment horizontal="center" vertical="center" wrapText="1"/>
      <protection/>
    </xf>
    <xf numFmtId="0" fontId="3" fillId="0" borderId="9" xfId="20" applyFont="1" applyFill="1" applyBorder="1" applyAlignment="1">
      <alignment horizontal="center" vertical="center" wrapText="1"/>
      <protection/>
    </xf>
    <xf numFmtId="0" fontId="5" fillId="0" borderId="10" xfId="20" applyFont="1" applyFill="1" applyBorder="1" applyAlignment="1">
      <alignment horizontal="left" vertical="center" wrapText="1"/>
      <protection/>
    </xf>
    <xf numFmtId="0" fontId="8" fillId="0" borderId="0" xfId="0" applyFont="1" applyAlignment="1">
      <alignment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6" xfId="20"/>
    <cellStyle name="Normální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2:D78"/>
  <sheetViews>
    <sheetView tabSelected="1" zoomScale="86" zoomScaleNormal="86" zoomScaleSheetLayoutView="91" workbookViewId="0" topLeftCell="A40">
      <selection pane="topLeft" activeCell="K61" sqref="K61"/>
    </sheetView>
  </sheetViews>
  <sheetFormatPr defaultRowHeight="15"/>
  <cols>
    <col min="1" max="1" width="1.85714285714286" customWidth="1"/>
    <col min="2" max="2" width="28.5714285714286" style="17" customWidth="1"/>
    <col min="3" max="3" width="90.5714285714286" customWidth="1"/>
    <col min="4" max="4" width="19.1428571428571" customWidth="1"/>
  </cols>
  <sheetData>
    <row r="2" spans="2:4" ht="23.25" customHeight="1">
      <c r="B2" s="4" t="s">
        <v>57</v>
      </c>
      <c r="C2" s="4"/>
      <c r="D2" s="4"/>
    </row>
    <row r="3" spans="2:4" ht="16.5" customHeight="1">
      <c r="B3" s="1"/>
      <c r="C3" s="1"/>
      <c r="D3" s="1"/>
    </row>
    <row r="4" spans="3:4" ht="15.75" thickBot="1">
      <c r="C4" s="5"/>
      <c r="D4" s="6"/>
    </row>
    <row r="5" spans="2:4" ht="63.75" customHeight="1" thickBot="1">
      <c r="B5" s="18" t="s">
        <v>58</v>
      </c>
      <c r="C5" s="7" t="s">
        <v>59</v>
      </c>
      <c r="D5" s="11" t="s">
        <v>60</v>
      </c>
    </row>
    <row r="6" spans="2:4" ht="15">
      <c r="B6" s="19" t="s">
        <v>63</v>
      </c>
      <c r="C6" s="16" t="s">
        <v>5</v>
      </c>
      <c r="D6" s="10">
        <v>-5000000</v>
      </c>
    </row>
    <row r="7" spans="2:4" ht="15">
      <c r="B7" s="20"/>
      <c r="C7" s="16" t="s">
        <v>6</v>
      </c>
      <c r="D7" s="10">
        <v>-2000000</v>
      </c>
    </row>
    <row r="8" spans="2:4" ht="15">
      <c r="B8" s="20"/>
      <c r="C8" s="16" t="s">
        <v>7</v>
      </c>
      <c r="D8" s="10">
        <v>-1000000</v>
      </c>
    </row>
    <row r="9" spans="2:4" ht="15.75" thickBot="1">
      <c r="B9" s="20"/>
      <c r="C9" s="16" t="s">
        <v>8</v>
      </c>
      <c r="D9" s="10">
        <v>-5000000</v>
      </c>
    </row>
    <row r="10" spans="2:4" ht="15.75" thickBot="1">
      <c r="B10" s="21"/>
      <c r="C10" s="8" t="s">
        <v>0</v>
      </c>
      <c r="D10" s="13">
        <f t="shared" si="0" ref="D10">SUM(D6:D9)</f>
        <v>-13000000</v>
      </c>
    </row>
    <row r="11" spans="2:4" ht="15.75" thickBot="1">
      <c r="B11" s="19" t="s">
        <v>64</v>
      </c>
      <c r="C11" s="16" t="s">
        <v>39</v>
      </c>
      <c r="D11" s="10">
        <v>-70000000</v>
      </c>
    </row>
    <row r="12" spans="2:4" ht="15.75" thickBot="1">
      <c r="B12" s="21"/>
      <c r="C12" s="8" t="s">
        <v>0</v>
      </c>
      <c r="D12" s="13">
        <f t="shared" si="1" ref="D12">D11</f>
        <v>-70000000</v>
      </c>
    </row>
    <row r="13" spans="2:4" ht="42.75">
      <c r="B13" s="19" t="s">
        <v>65</v>
      </c>
      <c r="C13" s="16" t="s">
        <v>50</v>
      </c>
      <c r="D13" s="10">
        <v>-7000000</v>
      </c>
    </row>
    <row r="14" spans="2:4" ht="42.75">
      <c r="B14" s="20"/>
      <c r="C14" s="16" t="s">
        <v>54</v>
      </c>
      <c r="D14" s="10">
        <v>-3500000</v>
      </c>
    </row>
    <row r="15" spans="2:4" ht="28.5">
      <c r="B15" s="20"/>
      <c r="C15" s="16" t="s">
        <v>51</v>
      </c>
      <c r="D15" s="10">
        <v>-10000000</v>
      </c>
    </row>
    <row r="16" spans="2:4" ht="15">
      <c r="B16" s="20"/>
      <c r="C16" s="16" t="s">
        <v>55</v>
      </c>
      <c r="D16" s="10">
        <v>-13020000</v>
      </c>
    </row>
    <row r="17" spans="2:4" ht="15">
      <c r="B17" s="20"/>
      <c r="C17" s="16" t="s">
        <v>56</v>
      </c>
      <c r="D17" s="10">
        <v>-18800000</v>
      </c>
    </row>
    <row r="18" spans="2:4" ht="15">
      <c r="B18" s="20"/>
      <c r="C18" s="16" t="s">
        <v>52</v>
      </c>
      <c r="D18" s="10">
        <v>-12700000</v>
      </c>
    </row>
    <row r="19" spans="2:4" ht="29.25" thickBot="1">
      <c r="B19" s="20"/>
      <c r="C19" s="16" t="s">
        <v>53</v>
      </c>
      <c r="D19" s="10">
        <v>-34000000</v>
      </c>
    </row>
    <row r="20" spans="2:4" ht="15.75" thickBot="1">
      <c r="B20" s="21"/>
      <c r="C20" s="8" t="s">
        <v>0</v>
      </c>
      <c r="D20" s="13">
        <f>SUM(D13:D19)</f>
        <v>-99020000</v>
      </c>
    </row>
    <row r="21" spans="2:4" ht="15">
      <c r="B21" s="19" t="s">
        <v>66</v>
      </c>
      <c r="C21" s="16" t="s">
        <v>36</v>
      </c>
      <c r="D21" s="10">
        <v>-5600000</v>
      </c>
    </row>
    <row r="22" spans="2:4" ht="15">
      <c r="B22" s="20"/>
      <c r="C22" s="16" t="s">
        <v>37</v>
      </c>
      <c r="D22" s="10">
        <v>-25000000</v>
      </c>
    </row>
    <row r="23" spans="2:4" ht="15">
      <c r="B23" s="20"/>
      <c r="C23" s="16" t="s">
        <v>38</v>
      </c>
      <c r="D23" s="10">
        <v>-25000000</v>
      </c>
    </row>
    <row r="24" spans="2:4" ht="15.75" thickBot="1">
      <c r="B24" s="20"/>
      <c r="C24" s="16" t="s">
        <v>14</v>
      </c>
      <c r="D24" s="10">
        <v>-10000000</v>
      </c>
    </row>
    <row r="25" spans="2:4" ht="15.75" thickBot="1">
      <c r="B25" s="21"/>
      <c r="C25" s="8" t="s">
        <v>0</v>
      </c>
      <c r="D25" s="13">
        <f>SUM(D21:D24)</f>
        <v>-65600000</v>
      </c>
    </row>
    <row r="26" spans="2:4" ht="15">
      <c r="B26" s="19" t="s">
        <v>67</v>
      </c>
      <c r="C26" s="16" t="s">
        <v>9</v>
      </c>
      <c r="D26" s="10">
        <v>-200000000</v>
      </c>
    </row>
    <row r="27" spans="2:4" ht="15">
      <c r="B27" s="20"/>
      <c r="C27" s="16" t="s">
        <v>10</v>
      </c>
      <c r="D27" s="10">
        <v>-802642000</v>
      </c>
    </row>
    <row r="28" spans="2:4" ht="15">
      <c r="B28" s="20"/>
      <c r="C28" s="16" t="s">
        <v>11</v>
      </c>
      <c r="D28" s="10">
        <v>-150000000</v>
      </c>
    </row>
    <row r="29" spans="2:4" ht="15">
      <c r="B29" s="20"/>
      <c r="C29" s="16" t="s">
        <v>12</v>
      </c>
      <c r="D29" s="10">
        <v>-15000000</v>
      </c>
    </row>
    <row r="30" spans="2:4" ht="15.75" thickBot="1">
      <c r="B30" s="20"/>
      <c r="C30" s="16" t="s">
        <v>13</v>
      </c>
      <c r="D30" s="10">
        <v>-100000000</v>
      </c>
    </row>
    <row r="31" spans="2:4" ht="15.75" thickBot="1">
      <c r="B31" s="21"/>
      <c r="C31" s="8" t="s">
        <v>0</v>
      </c>
      <c r="D31" s="13">
        <f>SUM(D26:D30)</f>
        <v>-1267642000</v>
      </c>
    </row>
    <row r="32" spans="2:4" ht="15">
      <c r="B32" s="19" t="s">
        <v>68</v>
      </c>
      <c r="C32" s="16" t="s">
        <v>15</v>
      </c>
      <c r="D32" s="10">
        <v>-60000000</v>
      </c>
    </row>
    <row r="33" spans="2:4" ht="15">
      <c r="B33" s="20"/>
      <c r="C33" s="16" t="s">
        <v>16</v>
      </c>
      <c r="D33" s="10">
        <v>-1000000000</v>
      </c>
    </row>
    <row r="34" spans="2:4" ht="15">
      <c r="B34" s="20"/>
      <c r="C34" s="16" t="s">
        <v>17</v>
      </c>
      <c r="D34" s="10">
        <v>-200000000</v>
      </c>
    </row>
    <row r="35" spans="2:4" ht="15">
      <c r="B35" s="20"/>
      <c r="C35" s="16" t="s">
        <v>18</v>
      </c>
      <c r="D35" s="10">
        <v>-1469182333</v>
      </c>
    </row>
    <row r="36" spans="2:4" ht="15">
      <c r="B36" s="20"/>
      <c r="C36" s="16" t="s">
        <v>19</v>
      </c>
      <c r="D36" s="10">
        <v>-40000000</v>
      </c>
    </row>
    <row r="37" spans="2:4" ht="15">
      <c r="B37" s="20"/>
      <c r="C37" s="16" t="s">
        <v>20</v>
      </c>
      <c r="D37" s="10">
        <v>-619150000</v>
      </c>
    </row>
    <row r="38" spans="2:4" ht="15">
      <c r="B38" s="20"/>
      <c r="C38" s="16" t="s">
        <v>21</v>
      </c>
      <c r="D38" s="10">
        <v>-1166666</v>
      </c>
    </row>
    <row r="39" spans="2:4" ht="15">
      <c r="B39" s="20"/>
      <c r="C39" s="16" t="s">
        <v>22</v>
      </c>
      <c r="D39" s="10">
        <v>-13500000000</v>
      </c>
    </row>
    <row r="40" spans="2:4" ht="15.75" thickBot="1">
      <c r="B40" s="20"/>
      <c r="C40" s="16" t="s">
        <v>47</v>
      </c>
      <c r="D40" s="10">
        <v>-38000000000</v>
      </c>
    </row>
    <row r="41" spans="2:4" ht="15.75" thickBot="1">
      <c r="B41" s="21"/>
      <c r="C41" s="8" t="s">
        <v>0</v>
      </c>
      <c r="D41" s="13">
        <f>SUM(D32:D40)</f>
        <v>-54889498999</v>
      </c>
    </row>
    <row r="42" spans="2:4" ht="15">
      <c r="B42" s="19" t="s">
        <v>69</v>
      </c>
      <c r="C42" s="16" t="s">
        <v>34</v>
      </c>
      <c r="D42" s="10">
        <v>-2000000000</v>
      </c>
    </row>
    <row r="43" spans="2:4" ht="15">
      <c r="B43" s="20"/>
      <c r="C43" s="16" t="s">
        <v>44</v>
      </c>
      <c r="D43" s="10">
        <v>-4000000000</v>
      </c>
    </row>
    <row r="44" spans="2:4" ht="15.75" thickBot="1">
      <c r="B44" s="20"/>
      <c r="C44" s="16" t="s">
        <v>49</v>
      </c>
      <c r="D44" s="10">
        <v>-2900000000</v>
      </c>
    </row>
    <row r="45" spans="2:4" ht="15.75" thickBot="1">
      <c r="B45" s="21"/>
      <c r="C45" s="8" t="s">
        <v>0</v>
      </c>
      <c r="D45" s="13">
        <f>SUM(D42:D44)</f>
        <v>-8900000000</v>
      </c>
    </row>
    <row r="46" spans="2:4" ht="15">
      <c r="B46" s="19" t="s">
        <v>70</v>
      </c>
      <c r="C46" s="16" t="s">
        <v>61</v>
      </c>
      <c r="D46" s="10">
        <v>-6000000000</v>
      </c>
    </row>
    <row r="47" spans="2:4" ht="15">
      <c r="B47" s="20"/>
      <c r="C47" s="16" t="s">
        <v>29</v>
      </c>
      <c r="D47" s="10">
        <v>-1000000000</v>
      </c>
    </row>
    <row r="48" spans="2:4" ht="15">
      <c r="B48" s="20"/>
      <c r="C48" s="16" t="s">
        <v>40</v>
      </c>
      <c r="D48" s="10">
        <v>-200000000</v>
      </c>
    </row>
    <row r="49" spans="2:4" ht="15">
      <c r="B49" s="20"/>
      <c r="C49" s="16" t="s">
        <v>30</v>
      </c>
      <c r="D49" s="10">
        <v>-1100000000</v>
      </c>
    </row>
    <row r="50" spans="2:4" ht="15">
      <c r="B50" s="20"/>
      <c r="C50" s="16" t="s">
        <v>31</v>
      </c>
      <c r="D50" s="10">
        <v>-2000000000</v>
      </c>
    </row>
    <row r="51" spans="2:4" ht="15.75" thickBot="1">
      <c r="B51" s="20"/>
      <c r="C51" s="16" t="s">
        <v>32</v>
      </c>
      <c r="D51" s="10">
        <v>-100000000</v>
      </c>
    </row>
    <row r="52" spans="2:4" ht="15.75" thickBot="1">
      <c r="B52" s="21"/>
      <c r="C52" s="8" t="s">
        <v>0</v>
      </c>
      <c r="D52" s="13">
        <f>SUM(D46:D51)</f>
        <v>-10400000000</v>
      </c>
    </row>
    <row r="53" spans="2:4" ht="15">
      <c r="B53" s="19" t="s">
        <v>71</v>
      </c>
      <c r="C53" s="16" t="s">
        <v>23</v>
      </c>
      <c r="D53" s="10">
        <v>-26795530</v>
      </c>
    </row>
    <row r="54" spans="2:4" ht="15">
      <c r="B54" s="20"/>
      <c r="C54" s="16" t="s">
        <v>24</v>
      </c>
      <c r="D54" s="10">
        <v>-7424594</v>
      </c>
    </row>
    <row r="55" spans="2:4" ht="15">
      <c r="B55" s="20"/>
      <c r="C55" s="16" t="s">
        <v>25</v>
      </c>
      <c r="D55" s="10">
        <v>-1987500</v>
      </c>
    </row>
    <row r="56" spans="2:4" ht="15">
      <c r="B56" s="20"/>
      <c r="C56" s="16" t="s">
        <v>26</v>
      </c>
      <c r="D56" s="10">
        <v>-1503900</v>
      </c>
    </row>
    <row r="57" spans="2:4" ht="15">
      <c r="B57" s="20"/>
      <c r="C57" s="16" t="s">
        <v>27</v>
      </c>
      <c r="D57" s="10">
        <v>-1076439044</v>
      </c>
    </row>
    <row r="58" spans="2:4" ht="15">
      <c r="B58" s="20"/>
      <c r="C58" s="16" t="s">
        <v>28</v>
      </c>
      <c r="D58" s="10">
        <v>-600000000</v>
      </c>
    </row>
    <row r="59" spans="2:4" ht="15.75" thickBot="1">
      <c r="B59" s="20"/>
      <c r="C59" s="16" t="s">
        <v>35</v>
      </c>
      <c r="D59" s="10">
        <v>-6000000000</v>
      </c>
    </row>
    <row r="60" spans="2:4" ht="15.75" thickBot="1">
      <c r="B60" s="21"/>
      <c r="C60" s="8" t="s">
        <v>0</v>
      </c>
      <c r="D60" s="13">
        <f>SUM(D53:D59)</f>
        <v>-7714150568</v>
      </c>
    </row>
    <row r="61" spans="2:4" ht="15.75" thickBot="1">
      <c r="B61" s="19" t="s">
        <v>72</v>
      </c>
      <c r="C61" s="16" t="s">
        <v>33</v>
      </c>
      <c r="D61" s="10">
        <v>-200000000</v>
      </c>
    </row>
    <row r="62" spans="2:4" ht="15.75" thickBot="1">
      <c r="B62" s="21"/>
      <c r="C62" s="8" t="s">
        <v>0</v>
      </c>
      <c r="D62" s="13">
        <f>SUM(D61:D61)</f>
        <v>-200000000</v>
      </c>
    </row>
    <row r="63" spans="2:4" ht="15.75" thickBot="1">
      <c r="B63" s="19" t="s">
        <v>73</v>
      </c>
      <c r="C63" s="16" t="s">
        <v>48</v>
      </c>
      <c r="D63" s="10">
        <v>-200000000</v>
      </c>
    </row>
    <row r="64" spans="2:4" ht="15.75" thickBot="1">
      <c r="B64" s="21"/>
      <c r="C64" s="8" t="s">
        <v>0</v>
      </c>
      <c r="D64" s="13">
        <f>SUM(D63:D63)</f>
        <v>-200000000</v>
      </c>
    </row>
    <row r="65" spans="2:4" ht="15">
      <c r="B65" s="19" t="s">
        <v>74</v>
      </c>
      <c r="C65" s="16" t="s">
        <v>41</v>
      </c>
      <c r="D65" s="10">
        <v>-200000</v>
      </c>
    </row>
    <row r="66" spans="2:4" ht="15">
      <c r="B66" s="20"/>
      <c r="C66" s="16" t="s">
        <v>46</v>
      </c>
      <c r="D66" s="10">
        <v>-200000</v>
      </c>
    </row>
    <row r="67" spans="2:4" ht="28.5">
      <c r="B67" s="20"/>
      <c r="C67" s="16" t="s">
        <v>42</v>
      </c>
      <c r="D67" s="10">
        <v>-900000</v>
      </c>
    </row>
    <row r="68" spans="2:4" ht="28.5">
      <c r="B68" s="20"/>
      <c r="C68" s="16" t="s">
        <v>45</v>
      </c>
      <c r="D68" s="10">
        <v>-200000</v>
      </c>
    </row>
    <row r="69" spans="2:4" ht="15.75" thickBot="1">
      <c r="B69" s="20"/>
      <c r="C69" s="16" t="s">
        <v>43</v>
      </c>
      <c r="D69" s="10">
        <v>-500000</v>
      </c>
    </row>
    <row r="70" spans="2:4" ht="15.75" thickBot="1">
      <c r="B70" s="21"/>
      <c r="C70" s="8" t="s">
        <v>0</v>
      </c>
      <c r="D70" s="13">
        <f>SUM(D65:D69)</f>
        <v>-2000000</v>
      </c>
    </row>
    <row r="71" spans="2:4" ht="15">
      <c r="B71" s="19" t="s">
        <v>75</v>
      </c>
      <c r="C71" s="16" t="s">
        <v>1</v>
      </c>
      <c r="D71" s="10">
        <v>-6000000</v>
      </c>
    </row>
    <row r="72" spans="2:4" ht="15">
      <c r="B72" s="20"/>
      <c r="C72" s="16" t="s">
        <v>2</v>
      </c>
      <c r="D72" s="10">
        <v>-1530000</v>
      </c>
    </row>
    <row r="73" spans="2:4" ht="15">
      <c r="B73" s="20"/>
      <c r="C73" s="16" t="s">
        <v>3</v>
      </c>
      <c r="D73" s="10">
        <v>-1800000</v>
      </c>
    </row>
    <row r="74" spans="2:4" ht="43.5" thickBot="1">
      <c r="B74" s="20"/>
      <c r="C74" s="16" t="s">
        <v>4</v>
      </c>
      <c r="D74" s="10">
        <v>-300000000</v>
      </c>
    </row>
    <row r="75" spans="2:4" ht="15.75" thickBot="1">
      <c r="B75" s="21"/>
      <c r="C75" s="8" t="s">
        <v>0</v>
      </c>
      <c r="D75" s="13">
        <f>SUM(D71:D74)</f>
        <v>-309330000</v>
      </c>
    </row>
    <row r="76" spans="2:4" ht="9" customHeight="1" thickBot="1">
      <c r="B76" s="22"/>
      <c r="C76" s="12"/>
      <c r="D76" s="15"/>
    </row>
    <row r="77" spans="2:4" ht="45" customHeight="1" thickBot="1">
      <c r="B77" s="3" t="s">
        <v>0</v>
      </c>
      <c r="C77" s="2"/>
      <c r="D77" s="14">
        <f>D75+D64+D62+D60+D52+D45+D41+D31+D25+D12+D10+D20+D70</f>
        <v>-84130241567</v>
      </c>
    </row>
    <row r="78" spans="2:4" ht="15" customHeight="1">
      <c r="B78" s="23" t="s">
        <v>62</v>
      </c>
      <c r="D78" s="9"/>
    </row>
  </sheetData>
  <mergeCells count="16">
    <mergeCell ref="B77:C77"/>
    <mergeCell ref="B61:B62"/>
    <mergeCell ref="B3:D3"/>
    <mergeCell ref="B46:B52"/>
    <mergeCell ref="B42:B45"/>
    <mergeCell ref="B53:B60"/>
    <mergeCell ref="B21:B25"/>
    <mergeCell ref="B13:B20"/>
    <mergeCell ref="B11:B12"/>
    <mergeCell ref="B6:B10"/>
    <mergeCell ref="B2:D2"/>
    <mergeCell ref="B71:B75"/>
    <mergeCell ref="B65:B70"/>
    <mergeCell ref="B63:B64"/>
    <mergeCell ref="B26:B31"/>
    <mergeCell ref="B32:B41"/>
  </mergeCells>
  <printOptions horizontalCentered="1" verticalCentered="1"/>
  <pageMargins left="0.708661417322835" right="0.708661417322835" top="0.748031496062992" bottom="0.748031496062992" header="0.31496062992126" footer="0.31496062992126"/>
  <pageSetup orientation="portrait" paperSize="8" scale="78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2023-08-28T07:37:31Z</dcterms:created>
  <cp:category/>
  <cp:contentType/>
  <cp:contentStatus/>
</cp:coreProperties>
</file>