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-120" yWindow="-120" windowWidth="29040" windowHeight="15840" activeTab="0"/>
  </bookViews>
  <sheets>
    <sheet name="Stát" sheetId="12" r:id="rId2"/>
    <sheet name="ÚSC dle krajů" sheetId="7" r:id="rId3"/>
    <sheet name="ÚSC dle položek" sheetId="9" r:id="rId4"/>
    <sheet name="seznamy" sheetId="6" state="hidden" r:id="rId5"/>
  </sheets>
  <definedNames>
    <definedName name="_xlnm.Print_Area" localSheetId="1">'ÚSC dle krajů'!$B$1:$Q$53</definedName>
    <definedName name="_xlnm.Print_Area" localSheetId="2">'ÚSC dle položek'!$B$1:$H$179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<sst xmlns="http://schemas.openxmlformats.org/spreadsheetml/2006/main" count="416" uniqueCount="229">
  <si>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</si>
  <si>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</si>
  <si>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</si>
  <si>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</si>
  <si>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</si>
  <si>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</si>
  <si>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</si>
  <si>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</si>
  <si>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</si>
  <si>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312</t>
  </si>
  <si>
    <t>313</t>
  </si>
  <si>
    <t>314</t>
  </si>
  <si>
    <t>315</t>
  </si>
  <si>
    <t>317</t>
  </si>
  <si>
    <t>321</t>
  </si>
  <si>
    <t>322</t>
  </si>
  <si>
    <t>327</t>
  </si>
  <si>
    <t>328</t>
  </si>
  <si>
    <t>329</t>
  </si>
  <si>
    <t>333</t>
  </si>
  <si>
    <t>334</t>
  </si>
  <si>
    <t>335</t>
  </si>
  <si>
    <t>336</t>
  </si>
  <si>
    <t>343</t>
  </si>
  <si>
    <t>344</t>
  </si>
  <si>
    <t>345</t>
  </si>
  <si>
    <t>346</t>
  </si>
  <si>
    <t>348</t>
  </si>
  <si>
    <t>349</t>
  </si>
  <si>
    <t>353</t>
  </si>
  <si>
    <t>355</t>
  </si>
  <si>
    <t>358</t>
  </si>
  <si>
    <t>359</t>
  </si>
  <si>
    <t>361</t>
  </si>
  <si>
    <t>371</t>
  </si>
  <si>
    <t>372</t>
  </si>
  <si>
    <t>374</t>
  </si>
  <si>
    <t>375</t>
  </si>
  <si>
    <t>376</t>
  </si>
  <si>
    <t>377</t>
  </si>
  <si>
    <t>378</t>
  </si>
  <si>
    <t>381</t>
  </si>
  <si>
    <t>396</t>
  </si>
  <si>
    <t>397</t>
  </si>
  <si>
    <t>398</t>
  </si>
  <si>
    <t>Ostatní</t>
  </si>
  <si>
    <t>301 KPR</t>
  </si>
  <si>
    <t>302 PSP</t>
  </si>
  <si>
    <t>303 SP</t>
  </si>
  <si>
    <t>304 ÚVČR</t>
  </si>
  <si>
    <t>305 BIS</t>
  </si>
  <si>
    <t>306 MZV</t>
  </si>
  <si>
    <t>307 MO</t>
  </si>
  <si>
    <t>308 NBÚ</t>
  </si>
  <si>
    <t>309 KVOP</t>
  </si>
  <si>
    <t>312 MF</t>
  </si>
  <si>
    <t>313 MPSV</t>
  </si>
  <si>
    <t>314 MV</t>
  </si>
  <si>
    <t>315 MŽP</t>
  </si>
  <si>
    <t>317 MMR</t>
  </si>
  <si>
    <t>321 GAČR</t>
  </si>
  <si>
    <t>322 MPO</t>
  </si>
  <si>
    <t>327 MD</t>
  </si>
  <si>
    <t>328 ČTÚ</t>
  </si>
  <si>
    <t>329 MZe</t>
  </si>
  <si>
    <t>333 MŠMT</t>
  </si>
  <si>
    <t>334 MK</t>
  </si>
  <si>
    <t>335 MZd</t>
  </si>
  <si>
    <t>336 MS</t>
  </si>
  <si>
    <t>343 ÚOOÚ</t>
  </si>
  <si>
    <t>344 ÚPV</t>
  </si>
  <si>
    <t>345 ČSÚ</t>
  </si>
  <si>
    <t>346 ČÚZK</t>
  </si>
  <si>
    <t>348 ČBÚ</t>
  </si>
  <si>
    <t>349 ERÚ</t>
  </si>
  <si>
    <t>353 ÚOHS</t>
  </si>
  <si>
    <t>355 ÚSTR</t>
  </si>
  <si>
    <t>358 ÚS</t>
  </si>
  <si>
    <t>359 ÚNRR</t>
  </si>
  <si>
    <t>361 AVČR</t>
  </si>
  <si>
    <t>362 NSA</t>
  </si>
  <si>
    <t>371 ÚDHPSPH</t>
  </si>
  <si>
    <t>372 RRTV</t>
  </si>
  <si>
    <t>374 SSHR</t>
  </si>
  <si>
    <t>375 SÚJB</t>
  </si>
  <si>
    <t>376 GIBS</t>
  </si>
  <si>
    <t>377 TAČR</t>
  </si>
  <si>
    <t>378 NÚKIB</t>
  </si>
  <si>
    <t>381 NKÚ</t>
  </si>
  <si>
    <t>396 SD</t>
  </si>
  <si>
    <t>397 OSFA</t>
  </si>
  <si>
    <t>398 VPS</t>
  </si>
  <si>
    <t>Transfery ÚSC</t>
  </si>
  <si>
    <t>září</t>
  </si>
  <si>
    <t>říjen</t>
  </si>
  <si>
    <t>listopad</t>
  </si>
  <si>
    <t>prosinec</t>
  </si>
  <si>
    <t>celkem</t>
  </si>
  <si>
    <r>
      <t xml:space="preserve">Kód programu </t>
    </r>
    <r>
      <rPr>
        <sz val="7"/>
        <color theme="1"/>
        <rFont val="Calibri"/>
        <family val="2"/>
        <charset val="238"/>
        <scheme val="minor"/>
      </rPr>
      <t>případně "bez programu"</t>
    </r>
  </si>
  <si>
    <r>
      <t xml:space="preserve">Výdajová třída
</t>
    </r>
    <r>
      <rPr>
        <sz val="6"/>
        <color theme="1"/>
        <rFont val="Calibri"/>
        <family val="2"/>
        <charset val="238"/>
        <scheme val="minor"/>
      </rPr>
      <t>vyberte z rozevíracího seznamu</t>
    </r>
  </si>
  <si>
    <r>
      <t xml:space="preserve">Typ výdaje  </t>
    </r>
    <r>
      <rPr>
        <sz val="7"/>
        <color theme="1"/>
        <rFont val="Calibri"/>
        <family val="2"/>
        <charset val="238"/>
        <scheme val="minor"/>
      </rPr>
      <t>vyberte z rozevíracího seznamu</t>
    </r>
  </si>
  <si>
    <r>
      <t xml:space="preserve">Název programu
 </t>
    </r>
    <r>
      <rPr>
        <sz val="8"/>
        <color theme="1"/>
        <rFont val="Calibri"/>
        <family val="2"/>
        <charset val="238"/>
        <scheme val="minor"/>
      </rPr>
      <t>pokud není výdaj evidován v programovém financování, uveďte věcnou specifikaci výdaje</t>
    </r>
  </si>
  <si>
    <t>502 SFŽP</t>
  </si>
  <si>
    <t>504 SFK</t>
  </si>
  <si>
    <t>505 SFkino</t>
  </si>
  <si>
    <t>506 SFDI</t>
  </si>
  <si>
    <t>507 SFPI</t>
  </si>
  <si>
    <t>511 SZIF</t>
  </si>
  <si>
    <r>
      <t xml:space="preserve">Kapitola/ státní fond                        </t>
    </r>
    <r>
      <rPr>
        <sz val="7"/>
        <color theme="1"/>
        <rFont val="Calibri"/>
        <family val="2"/>
        <charset val="238"/>
        <scheme val="minor"/>
      </rPr>
      <t xml:space="preserve">vyberte z rozevíracího seznamu </t>
    </r>
  </si>
  <si>
    <t>Transfery SF</t>
  </si>
  <si>
    <t>Transfery PO</t>
  </si>
  <si>
    <r>
      <t xml:space="preserve">Zdroj financování
</t>
    </r>
    <r>
      <rPr>
        <sz val="6"/>
        <color theme="1"/>
        <rFont val="Calibri"/>
        <family val="2"/>
        <charset val="238"/>
        <scheme val="minor"/>
      </rPr>
      <t>vyberte z rozevíracího seznamu</t>
    </r>
  </si>
  <si>
    <t>EU - podíl CZ</t>
  </si>
  <si>
    <t>EU - podíl EU</t>
  </si>
  <si>
    <t>Národní zdroj</t>
  </si>
  <si>
    <t>bez programu</t>
  </si>
  <si>
    <t>Kraje</t>
  </si>
  <si>
    <t>Celkem 2024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</si>
  <si>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</si>
  <si>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</si>
  <si>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</si>
  <si>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</si>
  <si>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</si>
  <si>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</si>
  <si>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</si>
  <si>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</si>
  <si>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</si>
  <si>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</si>
  <si>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</si>
  <si>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</si>
  <si>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</si>
  <si>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</si>
  <si>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Obce v kraji</t>
  </si>
  <si>
    <t>Hlavní město Praha</t>
  </si>
  <si>
    <t>Obce celkem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</si>
  <si>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</si>
  <si>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</si>
  <si>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t>Položka</t>
  </si>
  <si>
    <t>Název položky</t>
  </si>
  <si>
    <t>Platy zaměstnanců v pracovním poměru vyjma zaměstnanců na služebních místech</t>
  </si>
  <si>
    <t>Ostatní platy</t>
  </si>
  <si>
    <t>Ostatní osobní výdaje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</si>
  <si>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</si>
  <si>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</si>
  <si>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</si>
  <si>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Ostatní povinné pojistné placené zaměstnavatelem</t>
  </si>
  <si>
    <t>Potraviny</t>
  </si>
  <si>
    <t>Ochranné pomůcky</t>
  </si>
  <si>
    <t>Léky a zdravotnický materiál</t>
  </si>
  <si>
    <t>Prádlo, oděv a obuv s výjimkou ochranných pomůcek</t>
  </si>
  <si>
    <t>Knihy a obdobné listinné informační prostředky</t>
  </si>
  <si>
    <t>Drobný dlouhodobý hmotný majetek</t>
  </si>
  <si>
    <t>Nákup materiálu jinde nezařazený</t>
  </si>
  <si>
    <t>Studená voda včetně stočného a úplaty za odvod dešťových vod</t>
  </si>
  <si>
    <t>Plyn</t>
  </si>
  <si>
    <t>Pohonné hmoty a maziva</t>
  </si>
  <si>
    <t>Poštovní služby</t>
  </si>
  <si>
    <t>Služby elektronických komunikací</t>
  </si>
  <si>
    <t>Nájemné</t>
  </si>
  <si>
    <t>Nákup ostatních služeb</t>
  </si>
  <si>
    <t>Opravy a udržování</t>
  </si>
  <si>
    <t>Cestovné</t>
  </si>
  <si>
    <t>Pohoštění</t>
  </si>
  <si>
    <t>Výdaje na věcné dary</t>
  </si>
  <si>
    <t>Neinvestiční transfery nefinančním podnikatelům - fyzickým osobám</t>
  </si>
  <si>
    <t>Neinvestiční transfery fundacím, ústavům a obecně prospěšným společnostem</t>
  </si>
  <si>
    <t>Neinvestiční transfery spolkům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</si>
  <si>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</si>
  <si>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</si>
  <si>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</si>
  <si>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Neinvestiční transfery cizím příspěvkovým organizacím</t>
  </si>
  <si>
    <t>Platby daní státnímu rozpočtu</t>
  </si>
  <si>
    <t>Platby daní krajům, obcím a státním fondům</t>
  </si>
  <si>
    <t>Dary fyzickým osobám</t>
  </si>
  <si>
    <t>Účelové neinvestiční transfery fyzickým osobám</t>
  </si>
  <si>
    <t>Peněžní dary do zahraničí</t>
  </si>
  <si>
    <t>Rezerva na krizová opatření</t>
  </si>
  <si>
    <t>Stavby</t>
  </si>
  <si>
    <t>Stroje, přístroje a zařízení</t>
  </si>
  <si>
    <t>Nákup ostatního dlouhodobého hmotného majetku</t>
  </si>
  <si>
    <t>Neinvestiční transfery obcím</t>
  </si>
  <si>
    <r>
      <t>Obce a kraje celkem</t>
    </r>
    <r>
      <rPr>
        <b/>
        <vertAlign val="superscript"/>
        <sz val="9"/>
        <color theme="1"/>
        <rFont val="Calibri"/>
        <family val="2"/>
        <charset val="238"/>
        <scheme val="minor"/>
      </rPr>
      <t>1</t>
    </r>
  </si>
  <si>
    <r>
      <t xml:space="preserve">Výdaje </t>
    </r>
    <r>
      <rPr>
        <b/>
        <sz val="12"/>
        <color rgb="FFC00000"/>
        <rFont val="Calibri"/>
        <family val="2"/>
        <charset val="238"/>
        <scheme val="minor"/>
      </rPr>
      <t>obcí a krajů</t>
    </r>
    <r>
      <rPr>
        <b/>
        <sz val="12"/>
        <color theme="1"/>
        <rFont val="Calibri"/>
        <family val="2"/>
        <charset val="238"/>
        <scheme val="minor"/>
      </rPr>
      <t xml:space="preserve"> v souvislosti s povodněmi 2024 (v tis. Kč)</t>
    </r>
  </si>
  <si>
    <r>
      <t xml:space="preserve">Výdaje </t>
    </r>
    <r>
      <rPr>
        <b/>
        <sz val="12"/>
        <color rgb="FFC00000"/>
        <rFont val="Calibri"/>
        <family val="2"/>
        <charset val="238"/>
        <scheme val="minor"/>
      </rPr>
      <t>obcí a krajů</t>
    </r>
    <r>
      <rPr>
        <b/>
        <sz val="12"/>
        <color theme="1"/>
        <rFont val="Calibri"/>
        <family val="2"/>
        <charset val="238"/>
        <scheme val="minor"/>
      </rPr>
      <t xml:space="preserve"> v souvislosti s povodněmi 2024 dle položek rozpočtové skladby (v tis. Kč)</t>
    </r>
  </si>
  <si>
    <t>Výdaje obcí</t>
  </si>
  <si>
    <t>Výdaje krajů</t>
  </si>
  <si>
    <t>Výdaje obcí a krajů</t>
  </si>
  <si>
    <r>
      <t>Celkem ÚSC</t>
    </r>
    <r>
      <rPr>
        <b/>
        <vertAlign val="superscript"/>
        <sz val="9"/>
        <color theme="1"/>
        <rFont val="Calibri"/>
        <family val="2"/>
        <charset val="238"/>
        <scheme val="minor"/>
      </rPr>
      <t>1</t>
    </r>
  </si>
  <si>
    <r>
      <rPr>
        <i/>
        <vertAlign val="superscript"/>
        <sz val="9"/>
        <color theme="1"/>
        <rFont val="Calibri"/>
        <family val="2"/>
        <charset val="238"/>
        <scheme val="minor"/>
      </rPr>
      <t>1</t>
    </r>
    <r>
      <rPr>
        <i/>
        <sz val="9"/>
        <color theme="1"/>
        <rFont val="Calibri"/>
        <family val="2"/>
        <charset val="238"/>
        <scheme val="minor"/>
      </rPr>
      <t xml:space="preserve"> 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</si>
  <si>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t>Celkem obce</t>
  </si>
  <si>
    <t>Celkem kraje</t>
  </si>
  <si>
    <t>Neinvestiční příspěvky zřízeným příspěvkovým organizacím</t>
  </si>
  <si>
    <t>Z980401000016</t>
  </si>
  <si>
    <t>Prostředky na úhradu mimořádných výdajů v důsledku povodní v září 2024 pro Moravskoslezský kraj</t>
  </si>
  <si>
    <t>Z980401000017</t>
  </si>
  <si>
    <t>Prostředky na úhradu mimořádných výdajů v důsledku povodní v září 2024 pro Olomoucký kraj</t>
  </si>
  <si>
    <t>Pomoc domásnostem po povodni 2024</t>
  </si>
  <si>
    <t>Pojistné na zákonné pojištění odpovědnosti zaměstnavatele za škodu při pracovním úrazu nebo nemoci z povolání</t>
  </si>
  <si>
    <t>Elektrická energie</t>
  </si>
  <si>
    <t>Pevná paliva</t>
  </si>
  <si>
    <t>Konzultační, poradenské a právní služby</t>
  </si>
  <si>
    <t>Zpracování dat a služby související s informačními a komunikačními technologiemi</t>
  </si>
  <si>
    <t>Neinvestiční transfery nefinančním podnikatelům - právnickým osobám</t>
  </si>
  <si>
    <t>Neinvestiční transfery krajům</t>
  </si>
  <si>
    <t>Ostatní neinvestiční transfery fyzickým osobám</t>
  </si>
  <si>
    <t>Vratky neoprávněně použitých nebo zadržených prostředků Evropské unie</t>
  </si>
  <si>
    <t>Investiční transfery zřízeným příspěvkovým organizacím</t>
  </si>
  <si>
    <t>Investiční transfery spolkům</t>
  </si>
  <si>
    <t>Odměny členů zastupitelstev obcí a krajů</t>
  </si>
  <si>
    <t>Podlimitní technické zhodnocení</t>
  </si>
  <si>
    <t>Služby peněžních ústavů</t>
  </si>
  <si>
    <t>Neinvestiční transfery fyzickým osobám nemající povahu daru</t>
  </si>
  <si>
    <t>Dopravní prostředky</t>
  </si>
  <si>
    <t>Informační a komunikační technologie</t>
  </si>
  <si>
    <t>Neinvestiční transfery zřízeným příspěvkovým organizacím</t>
  </si>
  <si>
    <t>Investiční transfery obcím</t>
  </si>
  <si>
    <t>SF Obnova infrastruktury pro ŽP po povodni 2024</t>
  </si>
  <si>
    <t>Nákup zboží za účelem dalšího prodeje</t>
  </si>
  <si>
    <t>Ostatní úroky a ostatní finanční výdaje</t>
  </si>
  <si>
    <t>Podlimitní programové vybavení</t>
  </si>
  <si>
    <t>Neinvestiční půjčené prostředky zřízeným příspěvkovým organizacím</t>
  </si>
  <si>
    <t>Nespecifikované rezervy</t>
  </si>
  <si>
    <t>Ostatní neinvestiční výdaje jinde nezařazené</t>
  </si>
  <si>
    <t>Investiční půjčené prostředky zřízeným příspěvkovým organizacím</t>
  </si>
  <si>
    <t>Výdaje kapitol státního rozpočtu, státních fondů a státních příspěvkových organizací realizované v souvislosti s povodněmi v září 2024 (tis. Kč)</t>
  </si>
  <si>
    <t>117D761</t>
  </si>
  <si>
    <t>ŽIVEL 4 - Pomoc v nouzi - Ubytování po povodních v Městě Albrechticích</t>
  </si>
  <si>
    <t>ŽIVEL 4 - Pomoc v nouzi - Modulární škola Česká Ves</t>
  </si>
  <si>
    <t>ŽIVEL 4 - Pomoc v nouzi - Modulární škola ZŠ Jeseník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</si>
</sst>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</fonts>
  <fills count="4">
    <fill>
      <patternFill/>
    </fill>
    <fill>
      <patternFill patternType="gray125"/>
    </fill>
    <fill>
      <patternFill patternType="solid">
        <fgColor theme="5" tint="0.799979984760284"/>
        <bgColor indexed="64"/>
      </patternFill>
    </fill>
    <fill>
      <patternFill patternType="solid">
        <fgColor theme="0" tint="-0.0499799996614456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thin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/>
      <top style="hair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4" fontId="7" fillId="0" borderId="0" xfId="0" applyNumberFormat="1" applyFont="1"/>
    <xf numFmtId="0" fontId="7" fillId="0" borderId="13" xfId="0" applyFont="1" applyBorder="1"/>
    <xf numFmtId="0" fontId="7" fillId="0" borderId="14" xfId="0" applyFont="1" applyBorder="1"/>
    <xf numFmtId="0" fontId="12" fillId="2" borderId="11" xfId="0" applyFont="1" applyFill="1" applyBorder="1"/>
    <xf numFmtId="0" fontId="7" fillId="0" borderId="15" xfId="0" applyFont="1" applyBorder="1"/>
    <xf numFmtId="0" fontId="7" fillId="0" borderId="0" xfId="0" applyFont="1" applyBorder="1"/>
    <xf numFmtId="0" fontId="7" fillId="0" borderId="16" xfId="0" applyFont="1" applyBorder="1"/>
    <xf numFmtId="0" fontId="7" fillId="0" borderId="17" xfId="0" applyFont="1" applyBorder="1"/>
    <xf numFmtId="0" fontId="12" fillId="2" borderId="11" xfId="0" applyFont="1" applyFill="1" applyBorder="1" applyAlignment="1">
      <alignment horizontal="left" vertical="center"/>
    </xf>
    <xf numFmtId="164" fontId="12" fillId="2" borderId="11" xfId="0" applyNumberFormat="1" applyFont="1" applyFill="1" applyBorder="1"/>
    <xf numFmtId="0" fontId="12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49" fontId="7" fillId="2" borderId="20" xfId="0" applyNumberFormat="1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/>
    <xf numFmtId="164" fontId="12" fillId="2" borderId="21" xfId="0" applyNumberFormat="1" applyFont="1" applyFill="1" applyBorder="1"/>
    <xf numFmtId="164" fontId="12" fillId="2" borderId="22" xfId="0" applyNumberFormat="1" applyFont="1" applyFill="1" applyBorder="1"/>
    <xf numFmtId="0" fontId="10" fillId="0" borderId="0" xfId="0" applyFont="1" applyBorder="1" applyAlignment="1">
      <alignment vertical="top" wrapText="1"/>
    </xf>
    <xf numFmtId="0" fontId="12" fillId="0" borderId="0" xfId="0" applyFont="1"/>
    <xf numFmtId="49" fontId="12" fillId="2" borderId="11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4" fontId="12" fillId="0" borderId="0" xfId="0" applyNumberFormat="1" applyFont="1"/>
    <xf numFmtId="164" fontId="7" fillId="0" borderId="23" xfId="0" applyNumberFormat="1" applyFont="1" applyBorder="1"/>
    <xf numFmtId="164" fontId="7" fillId="0" borderId="24" xfId="0" applyNumberFormat="1" applyFont="1" applyBorder="1"/>
    <xf numFmtId="164" fontId="7" fillId="0" borderId="25" xfId="0" applyNumberFormat="1" applyFont="1" applyBorder="1"/>
    <xf numFmtId="164" fontId="7" fillId="0" borderId="26" xfId="0" applyNumberFormat="1" applyFont="1" applyBorder="1"/>
    <xf numFmtId="164" fontId="7" fillId="0" borderId="27" xfId="0" applyNumberFormat="1" applyFont="1" applyBorder="1"/>
    <xf numFmtId="164" fontId="7" fillId="0" borderId="28" xfId="0" applyNumberFormat="1" applyFont="1" applyBorder="1"/>
    <xf numFmtId="164" fontId="12" fillId="0" borderId="12" xfId="0" applyNumberFormat="1" applyFont="1" applyBorder="1"/>
    <xf numFmtId="0" fontId="10" fillId="0" borderId="0" xfId="0" applyFont="1" applyBorder="1" applyAlignment="1">
      <alignment vertical="top"/>
    </xf>
    <xf numFmtId="0" fontId="7" fillId="0" borderId="17" xfId="0" applyNumberFormat="1" applyFont="1" applyBorder="1" applyAlignment="1">
      <alignment vertical="center"/>
    </xf>
    <xf numFmtId="0" fontId="7" fillId="0" borderId="13" xfId="0" applyNumberFormat="1" applyFont="1" applyBorder="1" applyAlignment="1">
      <alignment vertical="center"/>
    </xf>
    <xf numFmtId="0" fontId="7" fillId="2" borderId="29" xfId="0" applyFont="1" applyFill="1" applyBorder="1" applyAlignment="1">
      <alignment horizontal="center" vertical="center"/>
    </xf>
    <xf numFmtId="49" fontId="12" fillId="2" borderId="22" xfId="0" applyNumberFormat="1" applyFont="1" applyFill="1" applyBorder="1" applyAlignment="1">
      <alignment horizontal="center" vertical="center"/>
    </xf>
    <xf numFmtId="164" fontId="7" fillId="0" borderId="30" xfId="0" applyNumberFormat="1" applyFont="1" applyBorder="1"/>
    <xf numFmtId="164" fontId="7" fillId="0" borderId="31" xfId="0" applyNumberFormat="1" applyFont="1" applyBorder="1"/>
    <xf numFmtId="164" fontId="12" fillId="0" borderId="32" xfId="0" applyNumberFormat="1" applyFont="1" applyBorder="1"/>
    <xf numFmtId="164" fontId="7" fillId="0" borderId="33" xfId="0" applyNumberFormat="1" applyFont="1" applyBorder="1"/>
    <xf numFmtId="164" fontId="7" fillId="0" borderId="1" xfId="0" applyNumberFormat="1" applyFont="1" applyBorder="1"/>
    <xf numFmtId="164" fontId="12" fillId="0" borderId="34" xfId="0" applyNumberFormat="1" applyFont="1" applyBorder="1"/>
    <xf numFmtId="164" fontId="7" fillId="0" borderId="35" xfId="0" applyNumberFormat="1" applyFont="1" applyBorder="1"/>
    <xf numFmtId="164" fontId="12" fillId="0" borderId="36" xfId="0" applyNumberFormat="1" applyFont="1" applyBorder="1"/>
    <xf numFmtId="0" fontId="15" fillId="0" borderId="3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64" fontId="15" fillId="3" borderId="37" xfId="0" applyNumberFormat="1" applyFont="1" applyFill="1" applyBorder="1"/>
    <xf numFmtId="164" fontId="16" fillId="0" borderId="37" xfId="0" applyNumberFormat="1" applyFont="1" applyBorder="1"/>
    <xf numFmtId="0" fontId="7" fillId="0" borderId="14" xfId="0" applyNumberFormat="1" applyFont="1" applyBorder="1" applyAlignment="1">
      <alignment vertical="center"/>
    </xf>
    <xf numFmtId="164" fontId="7" fillId="0" borderId="38" xfId="0" applyNumberFormat="1" applyFont="1" applyBorder="1"/>
    <xf numFmtId="164" fontId="12" fillId="0" borderId="39" xfId="0" applyNumberFormat="1" applyFont="1" applyBorder="1"/>
    <xf numFmtId="164" fontId="12" fillId="0" borderId="1" xfId="0" applyNumberFormat="1" applyFont="1" applyFill="1" applyBorder="1"/>
    <xf numFmtId="0" fontId="7" fillId="0" borderId="40" xfId="0" applyFont="1" applyFill="1" applyBorder="1" applyAlignment="1">
      <alignment/>
    </xf>
    <xf numFmtId="0" fontId="12" fillId="0" borderId="13" xfId="0" applyFont="1" applyFill="1" applyBorder="1" applyAlignment="1">
      <alignment/>
    </xf>
    <xf numFmtId="0" fontId="7" fillId="0" borderId="0" xfId="0" applyFont="1" applyFill="1" applyBorder="1" applyAlignment="1">
      <alignment/>
    </xf>
    <xf numFmtId="164" fontId="12" fillId="0" borderId="0" xfId="0" applyNumberFormat="1" applyFont="1" applyFill="1" applyBorder="1"/>
    <xf numFmtId="0" fontId="7" fillId="0" borderId="41" xfId="0" applyFont="1" applyBorder="1" applyAlignment="1">
      <alignment/>
    </xf>
    <xf numFmtId="0" fontId="7" fillId="0" borderId="41" xfId="0" applyFont="1" applyBorder="1"/>
    <xf numFmtId="0" fontId="7" fillId="0" borderId="13" xfId="0" applyFont="1" applyFill="1" applyBorder="1" applyAlignment="1">
      <alignment/>
    </xf>
    <xf numFmtId="0" fontId="12" fillId="0" borderId="0" xfId="0" applyFont="1" applyFill="1" applyBorder="1" applyAlignment="1">
      <alignment/>
    </xf>
    <xf numFmtId="164" fontId="7" fillId="0" borderId="2" xfId="0" applyNumberFormat="1" applyFont="1" applyFill="1" applyBorder="1"/>
    <xf numFmtId="164" fontId="7" fillId="0" borderId="1" xfId="0" applyNumberFormat="1" applyFont="1" applyFill="1" applyBorder="1"/>
    <xf numFmtId="0" fontId="7" fillId="0" borderId="42" xfId="0" applyFont="1" applyBorder="1"/>
    <xf numFmtId="164" fontId="7" fillId="0" borderId="33" xfId="0" applyNumberFormat="1" applyFont="1" applyFill="1" applyBorder="1"/>
    <xf numFmtId="164" fontId="7" fillId="0" borderId="42" xfId="0" applyNumberFormat="1" applyFont="1" applyFill="1" applyBorder="1"/>
    <xf numFmtId="164" fontId="12" fillId="0" borderId="41" xfId="0" applyNumberFormat="1" applyFont="1" applyBorder="1"/>
    <xf numFmtId="0" fontId="12" fillId="0" borderId="14" xfId="0" applyFont="1" applyFill="1" applyBorder="1" applyAlignment="1">
      <alignment/>
    </xf>
    <xf numFmtId="0" fontId="7" fillId="0" borderId="14" xfId="0" applyFont="1" applyFill="1" applyBorder="1" applyAlignment="1">
      <alignment/>
    </xf>
    <xf numFmtId="164" fontId="7" fillId="0" borderId="43" xfId="0" applyNumberFormat="1" applyFont="1" applyFill="1" applyBorder="1"/>
    <xf numFmtId="164" fontId="7" fillId="0" borderId="35" xfId="0" applyNumberFormat="1" applyFont="1" applyFill="1" applyBorder="1"/>
    <xf numFmtId="164" fontId="7" fillId="0" borderId="2" xfId="0" applyNumberFormat="1" applyFont="1" applyBorder="1"/>
    <xf numFmtId="0" fontId="15" fillId="0" borderId="3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2" fillId="2" borderId="18" xfId="0" applyFont="1" applyFill="1" applyBorder="1" applyAlignment="1">
      <alignment/>
    </xf>
    <xf numFmtId="0" fontId="12" fillId="2" borderId="15" xfId="0" applyFont="1" applyFill="1" applyBorder="1" applyAlignment="1">
      <alignment/>
    </xf>
    <xf numFmtId="0" fontId="7" fillId="0" borderId="44" xfId="0" applyFont="1" applyBorder="1" applyAlignment="1">
      <alignment/>
    </xf>
    <xf numFmtId="0" fontId="10" fillId="0" borderId="4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 tint="-0.149959996342659"/>
      </font>
    </dxf>
    <dxf>
      <font>
        <strike val="0"/>
        <color theme="0" tint="-0.14995999634265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394154</xdr:colOff>
      <xdr:row>29</xdr:row>
      <xdr:rowOff>134408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8496300" cy="42481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87</xdr:row>
      <xdr:rowOff>0</xdr:rowOff>
    </xdr:from>
    <xdr:ext cx="8496300" cy="4133850"/>
    <xdr:pic>
      <xdr:nvPicPr>
        <xdr:cNvPr id="3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3315950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100</xdr:row>
      <xdr:rowOff>0</xdr:rowOff>
    </xdr:from>
    <xdr:ext cx="8496300" cy="4133850"/>
    <xdr:pic>
      <xdr:nvPicPr>
        <xdr:cNvPr id="4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5325725"/>
          <a:ext cx="8496300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"/>
  <sheetViews>
    <sheetView tabSelected="1" workbookViewId="0" topLeftCell="A1">
      <selection pane="topLeft" activeCell="C2" sqref="C2"/>
    </sheetView>
  </sheetViews>
  <sheetFormatPr defaultRowHeight="15"/>
  <cols>
    <col min="1" max="1" width="8.71428571428571" customWidth="1"/>
    <col min="2" max="2" width="12.4285714285714" customWidth="1"/>
    <col min="3" max="3" width="95.2857142857143" customWidth="1"/>
    <col min="4" max="4" width="10.1428571428571" customWidth="1"/>
    <col min="5" max="5" width="8.71428571428571" customWidth="1"/>
    <col min="6" max="6" width="10.5714285714286" customWidth="1"/>
    <col min="7" max="11" width="9.14285714285714" customWidth="1"/>
  </cols>
  <sheetData>
    <row r="1" ht="27" customHeight="1">
      <c r="A1" s="1" t="s">
        <v>224</v>
      </c>
    </row>
    <row r="2" ht="14.5">
      <c r="A2" s="1"/>
    </row>
    <row r="3" spans="1:11" ht="49.5">
      <c r="A3" s="2" t="s">
        <v>108</v>
      </c>
      <c r="B3" s="3" t="s">
        <v>98</v>
      </c>
      <c r="C3" s="2" t="s">
        <v>101</v>
      </c>
      <c r="D3" s="2" t="s">
        <v>100</v>
      </c>
      <c r="E3" s="2" t="s">
        <v>99</v>
      </c>
      <c r="F3" s="2" t="s">
        <v>111</v>
      </c>
      <c r="G3" s="13" t="s">
        <v>93</v>
      </c>
      <c r="H3" s="13" t="s">
        <v>94</v>
      </c>
      <c r="I3" s="13" t="s">
        <v>95</v>
      </c>
      <c r="J3" s="13" t="s">
        <v>96</v>
      </c>
      <c r="K3" s="13" t="s">
        <v>97</v>
      </c>
    </row>
    <row r="4" spans="1:11" ht="14.5">
      <c r="A4" s="59" t="s">
        <v>59</v>
      </c>
      <c r="B4" s="60" t="s">
        <v>225</v>
      </c>
      <c r="C4" s="86" t="s">
        <v>226</v>
      </c>
      <c r="D4" s="59" t="s">
        <v>92</v>
      </c>
      <c r="E4" s="59">
        <v>5</v>
      </c>
      <c r="F4" s="59" t="s">
        <v>114</v>
      </c>
      <c r="G4" s="61"/>
      <c r="H4" s="61"/>
      <c r="I4" s="61"/>
      <c r="J4" s="61">
        <v>6500</v>
      </c>
      <c r="K4" s="62">
        <f t="shared" si="0" ref="K4:K13">SUM(G4:J4)</f>
        <v>6500</v>
      </c>
    </row>
    <row r="5" spans="1:11" ht="14.5">
      <c r="A5" s="59" t="s">
        <v>59</v>
      </c>
      <c r="B5" s="60" t="s">
        <v>225</v>
      </c>
      <c r="C5" s="86" t="s">
        <v>227</v>
      </c>
      <c r="D5" s="59" t="s">
        <v>92</v>
      </c>
      <c r="E5" s="59">
        <v>5</v>
      </c>
      <c r="F5" s="59" t="s">
        <v>114</v>
      </c>
      <c r="G5" s="61"/>
      <c r="H5" s="61"/>
      <c r="I5" s="61"/>
      <c r="J5" s="61">
        <v>14283</v>
      </c>
      <c r="K5" s="62">
        <f t="shared" si="0"/>
        <v>14283</v>
      </c>
    </row>
    <row r="6" spans="1:11" ht="14.5">
      <c r="A6" s="59" t="s">
        <v>59</v>
      </c>
      <c r="B6" s="60" t="s">
        <v>225</v>
      </c>
      <c r="C6" s="86" t="s">
        <v>227</v>
      </c>
      <c r="D6" s="59" t="s">
        <v>92</v>
      </c>
      <c r="E6" s="59">
        <v>6</v>
      </c>
      <c r="F6" s="59" t="s">
        <v>114</v>
      </c>
      <c r="G6" s="61"/>
      <c r="H6" s="61"/>
      <c r="I6" s="61"/>
      <c r="J6" s="61">
        <v>6165</v>
      </c>
      <c r="K6" s="62">
        <f t="shared" si="0"/>
        <v>6165</v>
      </c>
    </row>
    <row r="7" spans="1:11" ht="14.5">
      <c r="A7" s="59" t="s">
        <v>59</v>
      </c>
      <c r="B7" s="60" t="s">
        <v>225</v>
      </c>
      <c r="C7" s="86" t="s">
        <v>228</v>
      </c>
      <c r="D7" s="59" t="s">
        <v>92</v>
      </c>
      <c r="E7" s="59">
        <v>5</v>
      </c>
      <c r="F7" s="59" t="s">
        <v>114</v>
      </c>
      <c r="G7" s="61"/>
      <c r="H7" s="61"/>
      <c r="I7" s="61"/>
      <c r="J7" s="61">
        <v>10132.885</v>
      </c>
      <c r="K7" s="62">
        <f t="shared" si="0"/>
        <v>10132.885</v>
      </c>
    </row>
    <row r="8" spans="1:11" ht="14.5">
      <c r="A8" s="59" t="s">
        <v>59</v>
      </c>
      <c r="B8" s="60" t="s">
        <v>225</v>
      </c>
      <c r="C8" s="86" t="s">
        <v>228</v>
      </c>
      <c r="D8" s="59" t="s">
        <v>92</v>
      </c>
      <c r="E8" s="59">
        <v>6</v>
      </c>
      <c r="F8" s="59" t="s">
        <v>114</v>
      </c>
      <c r="G8" s="61"/>
      <c r="H8" s="61"/>
      <c r="I8" s="61"/>
      <c r="J8" s="61">
        <v>1559.326</v>
      </c>
      <c r="K8" s="62">
        <f t="shared" si="0"/>
        <v>1559.326</v>
      </c>
    </row>
    <row r="9" spans="1:11" ht="14.5">
      <c r="A9" s="59" t="s">
        <v>91</v>
      </c>
      <c r="B9" s="60" t="s">
        <v>192</v>
      </c>
      <c r="C9" s="86" t="s">
        <v>193</v>
      </c>
      <c r="D9" s="59" t="s">
        <v>92</v>
      </c>
      <c r="E9" s="59">
        <v>5</v>
      </c>
      <c r="F9" s="59" t="s">
        <v>114</v>
      </c>
      <c r="G9" s="61"/>
      <c r="H9" s="61">
        <v>80000</v>
      </c>
      <c r="I9" s="61">
        <v>555000</v>
      </c>
      <c r="J9" s="61"/>
      <c r="K9" s="62">
        <f t="shared" si="0"/>
        <v>635000</v>
      </c>
    </row>
    <row r="10" spans="1:11" ht="14.5">
      <c r="A10" s="59" t="s">
        <v>91</v>
      </c>
      <c r="B10" s="60" t="s">
        <v>192</v>
      </c>
      <c r="C10" s="86" t="s">
        <v>193</v>
      </c>
      <c r="D10" s="59" t="s">
        <v>92</v>
      </c>
      <c r="E10" s="59">
        <v>6</v>
      </c>
      <c r="F10" s="59" t="s">
        <v>114</v>
      </c>
      <c r="G10" s="61"/>
      <c r="H10" s="61"/>
      <c r="I10" s="61">
        <v>5000</v>
      </c>
      <c r="J10" s="61"/>
      <c r="K10" s="62">
        <f t="shared" si="0"/>
        <v>5000</v>
      </c>
    </row>
    <row r="11" spans="1:11" ht="14.5">
      <c r="A11" s="59" t="s">
        <v>91</v>
      </c>
      <c r="B11" s="60" t="s">
        <v>194</v>
      </c>
      <c r="C11" s="86" t="s">
        <v>195</v>
      </c>
      <c r="D11" s="59" t="s">
        <v>92</v>
      </c>
      <c r="E11" s="59">
        <v>5</v>
      </c>
      <c r="F11" s="59" t="s">
        <v>114</v>
      </c>
      <c r="G11" s="61"/>
      <c r="H11" s="61">
        <v>60000</v>
      </c>
      <c r="I11" s="61">
        <v>500000</v>
      </c>
      <c r="J11" s="61"/>
      <c r="K11" s="62">
        <f t="shared" si="0"/>
        <v>560000</v>
      </c>
    </row>
    <row r="12" spans="1:11" ht="14.5">
      <c r="A12" s="59" t="s">
        <v>102</v>
      </c>
      <c r="B12" s="60" t="s">
        <v>115</v>
      </c>
      <c r="C12" s="86" t="s">
        <v>196</v>
      </c>
      <c r="D12" s="59" t="s">
        <v>92</v>
      </c>
      <c r="E12" s="59">
        <v>5</v>
      </c>
      <c r="F12" s="59" t="s">
        <v>114</v>
      </c>
      <c r="G12" s="61"/>
      <c r="H12" s="61">
        <v>185080</v>
      </c>
      <c r="I12" s="61">
        <v>445720</v>
      </c>
      <c r="J12" s="61">
        <v>98440</v>
      </c>
      <c r="K12" s="62">
        <f t="shared" si="0"/>
        <v>729240</v>
      </c>
    </row>
    <row r="13" spans="1:11" ht="14.5">
      <c r="A13" s="59" t="s">
        <v>102</v>
      </c>
      <c r="B13" s="60" t="s">
        <v>115</v>
      </c>
      <c r="C13" s="86" t="s">
        <v>216</v>
      </c>
      <c r="D13" s="59" t="s">
        <v>92</v>
      </c>
      <c r="E13" s="59">
        <v>5</v>
      </c>
      <c r="F13" s="59" t="s">
        <v>114</v>
      </c>
      <c r="G13" s="61"/>
      <c r="H13" s="61"/>
      <c r="I13" s="61">
        <v>1058336.70</v>
      </c>
      <c r="J13" s="61">
        <v>8979.90</v>
      </c>
      <c r="K13" s="62">
        <f t="shared" si="0"/>
        <v>1067316.5999999999</v>
      </c>
    </row>
  </sheetData>
  <conditionalFormatting sqref="K4:K13">
    <cfRule type="cellIs" priority="1" dxfId="3" operator="equal">
      <formula>0</formula>
    </cfRule>
  </conditionalFormatting>
  <pageMargins left="0.7" right="0.7" top="0.787401575" bottom="0.7874015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79984760284"/>
  </sheetPr>
  <dimension ref="B1:AI55"/>
  <sheetViews>
    <sheetView showGridLines="0" zoomScale="90" zoomScaleNormal="90" workbookViewId="0" topLeftCell="A1">
      <selection pane="topLeft" activeCell="N11" sqref="N11"/>
    </sheetView>
  </sheetViews>
  <sheetFormatPr defaultColWidth="9.1796875" defaultRowHeight="12"/>
  <cols>
    <col min="1" max="1" width="4.85714285714286" style="6" customWidth="1"/>
    <col min="2" max="2" width="19.8571428571429" style="6" bestFit="1" customWidth="1"/>
    <col min="3" max="5" width="12.2857142857143" style="6" customWidth="1"/>
    <col min="6" max="6" width="13" style="6" bestFit="1" customWidth="1"/>
    <col min="7" max="7" width="13" style="35" bestFit="1" customWidth="1"/>
    <col min="8" max="25" width="9.42857142857143" style="6" customWidth="1"/>
    <col min="26" max="16384" width="9.14285714285714" style="6"/>
  </cols>
  <sheetData>
    <row r="1" ht="16" thickBot="1">
      <c r="B1" s="27" t="s">
        <v>182</v>
      </c>
    </row>
    <row r="2" spans="2:7" ht="15.75" customHeight="1" thickBot="1">
      <c r="B2" s="26"/>
      <c r="C2" s="87">
        <v>2024</v>
      </c>
      <c r="D2" s="88"/>
      <c r="E2" s="88"/>
      <c r="F2" s="88"/>
      <c r="G2" s="89"/>
    </row>
    <row r="3" spans="2:7" ht="12.5" thickBot="1">
      <c r="B3" s="14" t="s">
        <v>116</v>
      </c>
      <c r="C3" s="28" t="s">
        <v>93</v>
      </c>
      <c r="D3" s="29" t="s">
        <v>94</v>
      </c>
      <c r="E3" s="29" t="s">
        <v>95</v>
      </c>
      <c r="F3" s="30" t="s">
        <v>96</v>
      </c>
      <c r="G3" s="36" t="s">
        <v>117</v>
      </c>
    </row>
    <row r="4" spans="2:11" ht="12">
      <c r="B4" s="15" t="s">
        <v>118</v>
      </c>
      <c r="C4" s="43">
        <v>0</v>
      </c>
      <c r="D4" s="39">
        <v>55.2532</v>
      </c>
      <c r="E4" s="39">
        <v>0</v>
      </c>
      <c r="F4" s="40">
        <v>0</v>
      </c>
      <c r="G4" s="45">
        <f>SUM(C4:F4)</f>
        <v>55.2532</v>
      </c>
      <c r="H4" s="16"/>
      <c r="I4" s="16"/>
      <c r="K4" s="16"/>
    </row>
    <row r="5" spans="2:11" ht="12">
      <c r="B5" s="17" t="s">
        <v>119</v>
      </c>
      <c r="C5" s="43">
        <v>0</v>
      </c>
      <c r="D5" s="39">
        <v>0</v>
      </c>
      <c r="E5" s="39">
        <v>0</v>
      </c>
      <c r="F5" s="40">
        <v>0</v>
      </c>
      <c r="G5" s="45">
        <f t="shared" si="0" ref="G5:G17">SUM(C5:F5)</f>
        <v>0</v>
      </c>
      <c r="H5" s="16"/>
      <c r="I5" s="16"/>
      <c r="K5" s="16"/>
    </row>
    <row r="6" spans="2:11" ht="12">
      <c r="B6" s="17" t="s">
        <v>120</v>
      </c>
      <c r="C6" s="43">
        <v>250</v>
      </c>
      <c r="D6" s="39">
        <v>295.76299999999998</v>
      </c>
      <c r="E6" s="39">
        <v>0</v>
      </c>
      <c r="F6" s="40">
        <v>0</v>
      </c>
      <c r="G6" s="45">
        <f t="shared" si="0"/>
        <v>545.76299999999992</v>
      </c>
      <c r="H6" s="16"/>
      <c r="I6" s="16"/>
      <c r="K6" s="16"/>
    </row>
    <row r="7" spans="2:11" ht="12">
      <c r="B7" s="17" t="s">
        <v>121</v>
      </c>
      <c r="C7" s="43">
        <v>0</v>
      </c>
      <c r="D7" s="39">
        <v>0</v>
      </c>
      <c r="E7" s="39">
        <v>500</v>
      </c>
      <c r="F7" s="40">
        <v>0</v>
      </c>
      <c r="G7" s="45">
        <f t="shared" si="0"/>
        <v>500</v>
      </c>
      <c r="H7" s="16"/>
      <c r="I7" s="16"/>
      <c r="K7" s="16"/>
    </row>
    <row r="8" spans="2:11" ht="12">
      <c r="B8" s="17" t="s">
        <v>122</v>
      </c>
      <c r="C8" s="43">
        <v>0</v>
      </c>
      <c r="D8" s="39">
        <v>412.18155000000002</v>
      </c>
      <c r="E8" s="39">
        <v>0</v>
      </c>
      <c r="F8" s="40">
        <v>11000</v>
      </c>
      <c r="G8" s="45">
        <f t="shared" si="0"/>
        <v>11412.181549999999</v>
      </c>
      <c r="H8" s="16"/>
      <c r="I8" s="16"/>
      <c r="K8" s="16"/>
    </row>
    <row r="9" spans="2:11" ht="12">
      <c r="B9" s="17" t="s">
        <v>123</v>
      </c>
      <c r="C9" s="43">
        <v>0</v>
      </c>
      <c r="D9" s="39">
        <v>0</v>
      </c>
      <c r="E9" s="39">
        <v>0</v>
      </c>
      <c r="F9" s="40">
        <v>0</v>
      </c>
      <c r="G9" s="45">
        <f t="shared" si="0"/>
        <v>0</v>
      </c>
      <c r="H9" s="16"/>
      <c r="I9" s="16"/>
      <c r="K9" s="16"/>
    </row>
    <row r="10" spans="2:11" ht="12">
      <c r="B10" s="17" t="s">
        <v>124</v>
      </c>
      <c r="C10" s="43">
        <v>85.938000000000002</v>
      </c>
      <c r="D10" s="39">
        <v>0</v>
      </c>
      <c r="E10" s="39">
        <v>0</v>
      </c>
      <c r="F10" s="40">
        <v>4624.5245800000002</v>
      </c>
      <c r="G10" s="45">
        <f t="shared" si="0"/>
        <v>4710.4625800000003</v>
      </c>
      <c r="H10" s="16"/>
      <c r="I10" s="16"/>
      <c r="K10" s="16"/>
    </row>
    <row r="11" spans="2:11" ht="12">
      <c r="B11" s="17" t="s">
        <v>125</v>
      </c>
      <c r="C11" s="43">
        <v>0</v>
      </c>
      <c r="D11" s="39">
        <v>2950</v>
      </c>
      <c r="E11" s="39">
        <v>4050</v>
      </c>
      <c r="F11" s="40">
        <v>0</v>
      </c>
      <c r="G11" s="45">
        <f t="shared" si="0"/>
        <v>7000</v>
      </c>
      <c r="H11" s="16"/>
      <c r="I11" s="16"/>
      <c r="K11" s="16"/>
    </row>
    <row r="12" spans="2:11" ht="12">
      <c r="B12" s="17" t="s">
        <v>126</v>
      </c>
      <c r="C12" s="43">
        <v>0</v>
      </c>
      <c r="D12" s="39">
        <v>0</v>
      </c>
      <c r="E12" s="39">
        <v>0</v>
      </c>
      <c r="F12" s="40">
        <v>0</v>
      </c>
      <c r="G12" s="45">
        <f t="shared" si="0"/>
        <v>0</v>
      </c>
      <c r="H12" s="16"/>
      <c r="I12" s="16"/>
      <c r="K12" s="16"/>
    </row>
    <row r="13" spans="2:11" ht="12">
      <c r="B13" s="17" t="s">
        <v>127</v>
      </c>
      <c r="C13" s="43">
        <v>0</v>
      </c>
      <c r="D13" s="39">
        <v>1260.5129999999999</v>
      </c>
      <c r="E13" s="39">
        <v>0</v>
      </c>
      <c r="F13" s="40">
        <v>0</v>
      </c>
      <c r="G13" s="45">
        <f t="shared" si="0"/>
        <v>1260.5129999999999</v>
      </c>
      <c r="H13" s="16"/>
      <c r="I13" s="16"/>
      <c r="K13" s="16"/>
    </row>
    <row r="14" spans="2:11" ht="12">
      <c r="B14" s="17" t="s">
        <v>128</v>
      </c>
      <c r="C14" s="43">
        <v>16.932939999999999</v>
      </c>
      <c r="D14" s="39">
        <v>222890.24645999999</v>
      </c>
      <c r="E14" s="39">
        <v>204466.13410999998</v>
      </c>
      <c r="F14" s="40">
        <v>530054.55060000008</v>
      </c>
      <c r="G14" s="45">
        <f t="shared" si="0"/>
        <v>957427.86411000008</v>
      </c>
      <c r="H14" s="16"/>
      <c r="I14" s="16"/>
      <c r="K14" s="16"/>
    </row>
    <row r="15" spans="2:11" ht="12">
      <c r="B15" s="17" t="s">
        <v>129</v>
      </c>
      <c r="C15" s="43">
        <v>12.068</v>
      </c>
      <c r="D15" s="39">
        <v>12.275</v>
      </c>
      <c r="E15" s="39">
        <v>200</v>
      </c>
      <c r="F15" s="40">
        <v>39</v>
      </c>
      <c r="G15" s="45">
        <f t="shared" si="0"/>
        <v>263.34299999999996</v>
      </c>
      <c r="H15" s="16"/>
      <c r="I15" s="16"/>
      <c r="K15" s="16"/>
    </row>
    <row r="16" spans="2:11" ht="12.5" thickBot="1">
      <c r="B16" s="18" t="s">
        <v>130</v>
      </c>
      <c r="C16" s="43">
        <v>24100.971850000002</v>
      </c>
      <c r="D16" s="39">
        <v>26499.968219999999</v>
      </c>
      <c r="E16" s="39">
        <v>123364.09755000001</v>
      </c>
      <c r="F16" s="40">
        <v>935587.22961000004</v>
      </c>
      <c r="G16" s="45">
        <f t="shared" si="0"/>
        <v>1109552.2672300001</v>
      </c>
      <c r="H16" s="16"/>
      <c r="I16" s="16"/>
      <c r="K16" s="16"/>
    </row>
    <row r="17" spans="2:9" ht="12.5" thickBot="1">
      <c r="B17" s="19" t="s">
        <v>131</v>
      </c>
      <c r="C17" s="31">
        <f>SUM(C4:C16)</f>
        <v>24465.910790000002</v>
      </c>
      <c r="D17" s="32">
        <f t="shared" si="1" ref="D17:F17">SUM(D4:D16)</f>
        <v>254376.20043</v>
      </c>
      <c r="E17" s="32">
        <f t="shared" si="1"/>
        <v>332580.23165999999</v>
      </c>
      <c r="F17" s="33">
        <f t="shared" si="1"/>
        <v>1481305.30479</v>
      </c>
      <c r="G17" s="25">
        <f t="shared" si="0"/>
        <v>2092727.6476699999</v>
      </c>
      <c r="H17" s="16"/>
      <c r="I17" s="16"/>
    </row>
    <row r="18" spans="2:8" ht="3.75" customHeight="1" thickBot="1">
      <c r="B18" s="20"/>
      <c r="C18" s="21"/>
      <c r="D18" s="21"/>
      <c r="E18" s="21"/>
      <c r="F18" s="21"/>
      <c r="G18" s="37"/>
      <c r="H18" s="16"/>
    </row>
    <row r="19" spans="2:8" ht="12.5" thickBot="1">
      <c r="B19" s="14" t="s">
        <v>132</v>
      </c>
      <c r="C19" s="28" t="s">
        <v>93</v>
      </c>
      <c r="D19" s="29" t="s">
        <v>94</v>
      </c>
      <c r="E19" s="29" t="s">
        <v>95</v>
      </c>
      <c r="F19" s="30" t="s">
        <v>96</v>
      </c>
      <c r="G19" s="36" t="s">
        <v>117</v>
      </c>
      <c r="H19" s="16"/>
    </row>
    <row r="20" spans="2:9" ht="12">
      <c r="B20" s="15" t="s">
        <v>133</v>
      </c>
      <c r="C20" s="43">
        <v>1233.1068300000002</v>
      </c>
      <c r="D20" s="39">
        <v>1268.3417899999999</v>
      </c>
      <c r="E20" s="39">
        <v>1009.378</v>
      </c>
      <c r="F20" s="40">
        <v>8065.0720000000001</v>
      </c>
      <c r="G20" s="45">
        <f t="shared" si="2" ref="G20:G34">SUM(C20:F20)</f>
        <v>11575.89862</v>
      </c>
      <c r="H20" s="16"/>
      <c r="I20" s="16"/>
    </row>
    <row r="21" spans="2:9" ht="12">
      <c r="B21" s="17" t="s">
        <v>118</v>
      </c>
      <c r="C21" s="43">
        <v>3606.9642799999997</v>
      </c>
      <c r="D21" s="39">
        <v>3907.4266400000001</v>
      </c>
      <c r="E21" s="39">
        <v>2081.7864800000007</v>
      </c>
      <c r="F21" s="40">
        <v>670.04276000000004</v>
      </c>
      <c r="G21" s="45">
        <f t="shared" si="2"/>
        <v>10266.220160000001</v>
      </c>
      <c r="H21" s="16"/>
      <c r="I21" s="16"/>
    </row>
    <row r="22" spans="2:9" ht="12">
      <c r="B22" s="17" t="s">
        <v>119</v>
      </c>
      <c r="C22" s="43">
        <v>1186.8154500000001</v>
      </c>
      <c r="D22" s="39">
        <v>4402.4754400000002</v>
      </c>
      <c r="E22" s="39">
        <v>4036.4849300000005</v>
      </c>
      <c r="F22" s="40">
        <v>3355.7874400000001</v>
      </c>
      <c r="G22" s="45">
        <f t="shared" si="2"/>
        <v>12981.563260000001</v>
      </c>
      <c r="H22" s="16"/>
      <c r="I22" s="16"/>
    </row>
    <row r="23" spans="2:9" ht="12">
      <c r="B23" s="17" t="s">
        <v>120</v>
      </c>
      <c r="C23" s="43">
        <v>618.32449999999994</v>
      </c>
      <c r="D23" s="39">
        <v>1631.2781699999998</v>
      </c>
      <c r="E23" s="39">
        <v>754.3930600000001</v>
      </c>
      <c r="F23" s="40">
        <v>2128.7183999999997</v>
      </c>
      <c r="G23" s="45">
        <f t="shared" si="2"/>
        <v>5132.7141299999994</v>
      </c>
      <c r="H23" s="16"/>
      <c r="I23" s="16"/>
    </row>
    <row r="24" spans="2:9" ht="12">
      <c r="B24" s="17" t="s">
        <v>121</v>
      </c>
      <c r="C24" s="43">
        <v>44.461919999999999</v>
      </c>
      <c r="D24" s="39">
        <v>240.73536999999999</v>
      </c>
      <c r="E24" s="39">
        <v>10</v>
      </c>
      <c r="F24" s="40">
        <v>50</v>
      </c>
      <c r="G24" s="45">
        <f t="shared" si="2"/>
        <v>345.19729000000001</v>
      </c>
      <c r="H24" s="16"/>
      <c r="I24" s="16"/>
    </row>
    <row r="25" spans="2:9" ht="12">
      <c r="B25" s="17" t="s">
        <v>122</v>
      </c>
      <c r="C25" s="43">
        <v>1567.10697</v>
      </c>
      <c r="D25" s="39">
        <v>1651.59123</v>
      </c>
      <c r="E25" s="39">
        <v>877.05008999999984</v>
      </c>
      <c r="F25" s="40">
        <v>198.833</v>
      </c>
      <c r="G25" s="45">
        <f t="shared" si="2"/>
        <v>4294.5812899999992</v>
      </c>
      <c r="H25" s="16"/>
      <c r="I25" s="16"/>
    </row>
    <row r="26" spans="2:9" ht="12">
      <c r="B26" s="17" t="s">
        <v>123</v>
      </c>
      <c r="C26" s="43">
        <v>848.43200000000002</v>
      </c>
      <c r="D26" s="39">
        <v>1681.75621</v>
      </c>
      <c r="E26" s="39">
        <v>2121.0154199999997</v>
      </c>
      <c r="F26" s="40">
        <v>3792.7634600000001</v>
      </c>
      <c r="G26" s="45">
        <f t="shared" si="2"/>
        <v>8443.9670900000001</v>
      </c>
      <c r="H26" s="16"/>
      <c r="I26" s="16"/>
    </row>
    <row r="27" spans="2:9" ht="12">
      <c r="B27" s="17" t="s">
        <v>124</v>
      </c>
      <c r="C27" s="43">
        <v>1305.10277</v>
      </c>
      <c r="D27" s="39">
        <v>2707.02844</v>
      </c>
      <c r="E27" s="39">
        <v>1762.8538099999996</v>
      </c>
      <c r="F27" s="40">
        <v>1028.74784</v>
      </c>
      <c r="G27" s="45">
        <f t="shared" si="2"/>
        <v>6803.7328600000001</v>
      </c>
      <c r="H27" s="16"/>
      <c r="I27" s="16"/>
    </row>
    <row r="28" spans="2:9" ht="12">
      <c r="B28" s="17" t="s">
        <v>125</v>
      </c>
      <c r="C28" s="43">
        <v>2567.82044</v>
      </c>
      <c r="D28" s="39">
        <v>3528.23695</v>
      </c>
      <c r="E28" s="39">
        <v>2971.5131200000001</v>
      </c>
      <c r="F28" s="40">
        <v>2135.2606499999997</v>
      </c>
      <c r="G28" s="45">
        <f t="shared" si="2"/>
        <v>11202.83116</v>
      </c>
      <c r="H28" s="16"/>
      <c r="I28" s="16"/>
    </row>
    <row r="29" spans="2:9" ht="12">
      <c r="B29" s="17" t="s">
        <v>126</v>
      </c>
      <c r="C29" s="43">
        <v>1772.9908300000002</v>
      </c>
      <c r="D29" s="39">
        <v>2219.73668</v>
      </c>
      <c r="E29" s="39">
        <v>1752.1185</v>
      </c>
      <c r="F29" s="40">
        <v>523.70013000000006</v>
      </c>
      <c r="G29" s="45">
        <f t="shared" si="2"/>
        <v>6268.5461400000004</v>
      </c>
      <c r="H29" s="16"/>
      <c r="I29" s="16"/>
    </row>
    <row r="30" spans="2:9" ht="12">
      <c r="B30" s="17" t="s">
        <v>127</v>
      </c>
      <c r="C30" s="43">
        <v>1763.7706899999998</v>
      </c>
      <c r="D30" s="39">
        <v>8421.7631199999996</v>
      </c>
      <c r="E30" s="39">
        <v>3028.1912899999993</v>
      </c>
      <c r="F30" s="40">
        <v>1815.2360800000001</v>
      </c>
      <c r="G30" s="45">
        <f t="shared" si="2"/>
        <v>15028.961179999998</v>
      </c>
      <c r="H30" s="16"/>
      <c r="I30" s="16"/>
    </row>
    <row r="31" spans="2:9" ht="12">
      <c r="B31" s="17" t="s">
        <v>128</v>
      </c>
      <c r="C31" s="43">
        <v>6292.4925499999999</v>
      </c>
      <c r="D31" s="39">
        <v>49445.69197</v>
      </c>
      <c r="E31" s="39">
        <v>53291.884490000004</v>
      </c>
      <c r="F31" s="40">
        <v>157925.24719999998</v>
      </c>
      <c r="G31" s="45">
        <f t="shared" si="2"/>
        <v>266955.31620999996</v>
      </c>
      <c r="H31" s="16"/>
      <c r="I31" s="16"/>
    </row>
    <row r="32" spans="2:9" ht="12">
      <c r="B32" s="17" t="s">
        <v>129</v>
      </c>
      <c r="C32" s="43">
        <v>2651.24467</v>
      </c>
      <c r="D32" s="39">
        <v>9653.2836199999983</v>
      </c>
      <c r="E32" s="39">
        <v>3472.4417300000005</v>
      </c>
      <c r="F32" s="40">
        <v>9207.1704000000009</v>
      </c>
      <c r="G32" s="45">
        <f t="shared" si="2"/>
        <v>24984.14042</v>
      </c>
      <c r="H32" s="16"/>
      <c r="I32" s="16"/>
    </row>
    <row r="33" spans="2:9" ht="12.5" thickBot="1">
      <c r="B33" s="22" t="s">
        <v>130</v>
      </c>
      <c r="C33" s="44">
        <v>20295.126960000001</v>
      </c>
      <c r="D33" s="41">
        <v>186899.24372</v>
      </c>
      <c r="E33" s="41">
        <v>294692.63752999995</v>
      </c>
      <c r="F33" s="42">
        <v>606764.71502999996</v>
      </c>
      <c r="G33" s="45">
        <f t="shared" si="2"/>
        <v>1108651.72324</v>
      </c>
      <c r="H33" s="16"/>
      <c r="I33" s="16"/>
    </row>
    <row r="34" spans="2:8" ht="12.5" thickBot="1">
      <c r="B34" s="19" t="s">
        <v>134</v>
      </c>
      <c r="C34" s="31">
        <f>SUM(C20:C33)</f>
        <v>45753.760860000002</v>
      </c>
      <c r="D34" s="32">
        <f t="shared" si="3" ref="D34:F34">SUM(D20:D33)</f>
        <v>277658.58935000002</v>
      </c>
      <c r="E34" s="32">
        <f t="shared" si="3"/>
        <v>371861.74844999996</v>
      </c>
      <c r="F34" s="33">
        <f t="shared" si="3"/>
        <v>797661.29438999994</v>
      </c>
      <c r="G34" s="25">
        <f t="shared" si="2"/>
        <v>1492935.3930499998</v>
      </c>
      <c r="H34" s="16"/>
    </row>
    <row r="35" ht="3.75" customHeight="1" thickBot="1">
      <c r="H35" s="16"/>
    </row>
    <row r="36" spans="2:8" ht="12.5" thickBot="1">
      <c r="B36" s="14" t="s">
        <v>135</v>
      </c>
      <c r="C36" s="28" t="s">
        <v>93</v>
      </c>
      <c r="D36" s="29" t="s">
        <v>94</v>
      </c>
      <c r="E36" s="29" t="s">
        <v>95</v>
      </c>
      <c r="F36" s="30" t="s">
        <v>96</v>
      </c>
      <c r="G36" s="36" t="s">
        <v>117</v>
      </c>
      <c r="H36" s="16"/>
    </row>
    <row r="37" spans="2:8" ht="12">
      <c r="B37" s="23" t="s">
        <v>133</v>
      </c>
      <c r="C37" s="43">
        <v>1233.1068300000002</v>
      </c>
      <c r="D37" s="39">
        <v>1268.3417899999999</v>
      </c>
      <c r="E37" s="39">
        <v>1009.378</v>
      </c>
      <c r="F37" s="40">
        <v>8065.0720000000001</v>
      </c>
      <c r="G37" s="45">
        <f t="shared" si="4" ref="G37:G51">SUM(C37:F37)</f>
        <v>11575.89862</v>
      </c>
      <c r="H37" s="16"/>
    </row>
    <row r="38" spans="2:8" ht="12">
      <c r="B38" s="17" t="s">
        <v>118</v>
      </c>
      <c r="C38" s="43">
        <v>3606.9642799999997</v>
      </c>
      <c r="D38" s="39">
        <v>3942.6798399999998</v>
      </c>
      <c r="E38" s="39">
        <v>1841.78648</v>
      </c>
      <c r="F38" s="40">
        <v>670.04276000000004</v>
      </c>
      <c r="G38" s="45">
        <f t="shared" si="4"/>
        <v>10061.47336</v>
      </c>
      <c r="H38" s="16"/>
    </row>
    <row r="39" spans="2:8" ht="12">
      <c r="B39" s="17" t="s">
        <v>119</v>
      </c>
      <c r="C39" s="43">
        <v>1186.8154500000001</v>
      </c>
      <c r="D39" s="39">
        <v>4202.4754400000002</v>
      </c>
      <c r="E39" s="39">
        <v>4036.4849300000001</v>
      </c>
      <c r="F39" s="40">
        <v>3355.7874400000001</v>
      </c>
      <c r="G39" s="45">
        <f t="shared" si="4"/>
        <v>12781.563260000001</v>
      </c>
      <c r="H39" s="16"/>
    </row>
    <row r="40" spans="2:8" ht="12">
      <c r="B40" s="17" t="s">
        <v>120</v>
      </c>
      <c r="C40" s="43">
        <v>868.32449999999994</v>
      </c>
      <c r="D40" s="39">
        <v>1827.04117</v>
      </c>
      <c r="E40" s="39">
        <v>754.3930600000001</v>
      </c>
      <c r="F40" s="40">
        <v>2128.7183999999997</v>
      </c>
      <c r="G40" s="45">
        <f t="shared" si="4"/>
        <v>5578.4771300000002</v>
      </c>
      <c r="H40" s="16"/>
    </row>
    <row r="41" spans="2:8" ht="12">
      <c r="B41" s="17" t="s">
        <v>121</v>
      </c>
      <c r="C41" s="43">
        <v>44.461919999999999</v>
      </c>
      <c r="D41" s="39">
        <v>240.73536999999999</v>
      </c>
      <c r="E41" s="39">
        <v>510</v>
      </c>
      <c r="F41" s="40">
        <v>50</v>
      </c>
      <c r="G41" s="45">
        <f t="shared" si="4"/>
        <v>845.19729000000007</v>
      </c>
      <c r="H41" s="16"/>
    </row>
    <row r="42" spans="2:8" ht="12">
      <c r="B42" s="17" t="s">
        <v>122</v>
      </c>
      <c r="C42" s="43">
        <v>1567.10697</v>
      </c>
      <c r="D42" s="39">
        <v>2063.7727800000002</v>
      </c>
      <c r="E42" s="39">
        <v>877.05008999999995</v>
      </c>
      <c r="F42" s="40">
        <v>198.833</v>
      </c>
      <c r="G42" s="45">
        <f t="shared" si="4"/>
        <v>4706.7628399999994</v>
      </c>
      <c r="H42" s="16"/>
    </row>
    <row r="43" spans="2:8" ht="12">
      <c r="B43" s="17" t="s">
        <v>123</v>
      </c>
      <c r="C43" s="43">
        <v>848.43200000000002</v>
      </c>
      <c r="D43" s="39">
        <v>1681.75621</v>
      </c>
      <c r="E43" s="39">
        <v>2121.0154199999997</v>
      </c>
      <c r="F43" s="40">
        <v>3792.7634600000001</v>
      </c>
      <c r="G43" s="45">
        <f t="shared" si="4"/>
        <v>8443.9670900000001</v>
      </c>
      <c r="H43" s="16"/>
    </row>
    <row r="44" spans="2:8" ht="12">
      <c r="B44" s="17" t="s">
        <v>124</v>
      </c>
      <c r="C44" s="43">
        <v>1391.0407700000001</v>
      </c>
      <c r="D44" s="39">
        <v>2707.02844</v>
      </c>
      <c r="E44" s="39">
        <v>1762.8538100000001</v>
      </c>
      <c r="F44" s="40">
        <v>1028.74784</v>
      </c>
      <c r="G44" s="45">
        <f t="shared" si="4"/>
        <v>6889.6708600000002</v>
      </c>
      <c r="H44" s="16"/>
    </row>
    <row r="45" spans="2:8" ht="12">
      <c r="B45" s="17" t="s">
        <v>125</v>
      </c>
      <c r="C45" s="43">
        <v>2567.82044</v>
      </c>
      <c r="D45" s="39">
        <v>5478.2369500000004</v>
      </c>
      <c r="E45" s="39">
        <v>4771.5131200000005</v>
      </c>
      <c r="F45" s="40">
        <v>6259.7852300000004</v>
      </c>
      <c r="G45" s="45">
        <f t="shared" si="4"/>
        <v>19077.355740000003</v>
      </c>
      <c r="H45" s="16"/>
    </row>
    <row r="46" spans="2:8" ht="12">
      <c r="B46" s="17" t="s">
        <v>126</v>
      </c>
      <c r="C46" s="43">
        <v>1772.9908300000002</v>
      </c>
      <c r="D46" s="39">
        <v>2219.73668</v>
      </c>
      <c r="E46" s="39">
        <v>1552.1185</v>
      </c>
      <c r="F46" s="40">
        <v>523.70013000000006</v>
      </c>
      <c r="G46" s="45">
        <f t="shared" si="4"/>
        <v>6068.5461400000004</v>
      </c>
      <c r="H46" s="16"/>
    </row>
    <row r="47" spans="2:8" ht="12">
      <c r="B47" s="17" t="s">
        <v>127</v>
      </c>
      <c r="C47" s="43">
        <v>1763.7706899999998</v>
      </c>
      <c r="D47" s="39">
        <v>9682.2761199999986</v>
      </c>
      <c r="E47" s="39">
        <v>3028.1912900000002</v>
      </c>
      <c r="F47" s="40">
        <v>1815.2360800000001</v>
      </c>
      <c r="G47" s="45">
        <f t="shared" si="4"/>
        <v>16289.474179999999</v>
      </c>
      <c r="H47" s="16"/>
    </row>
    <row r="48" spans="2:8" ht="12">
      <c r="B48" s="17" t="s">
        <v>128</v>
      </c>
      <c r="C48" s="43">
        <v>6309.4254900000005</v>
      </c>
      <c r="D48" s="39">
        <v>272335.93842999998</v>
      </c>
      <c r="E48" s="39">
        <v>257758.01859999998</v>
      </c>
      <c r="F48" s="40">
        <v>460548.03480000002</v>
      </c>
      <c r="G48" s="45">
        <f t="shared" si="4"/>
        <v>996951.41732000001</v>
      </c>
      <c r="H48" s="16"/>
    </row>
    <row r="49" spans="2:8" ht="12">
      <c r="B49" s="17" t="s">
        <v>129</v>
      </c>
      <c r="C49" s="43">
        <v>2663.3126699999998</v>
      </c>
      <c r="D49" s="39">
        <v>9665.5586199999998</v>
      </c>
      <c r="E49" s="39">
        <v>3472.44173</v>
      </c>
      <c r="F49" s="40">
        <v>9246.1704000000009</v>
      </c>
      <c r="G49" s="45">
        <f t="shared" si="4"/>
        <v>25047.48342</v>
      </c>
      <c r="H49" s="16"/>
    </row>
    <row r="50" spans="2:8" ht="12.5" thickBot="1">
      <c r="B50" s="22" t="s">
        <v>130</v>
      </c>
      <c r="C50" s="44">
        <v>20396.09881</v>
      </c>
      <c r="D50" s="41">
        <v>212899.21194000001</v>
      </c>
      <c r="E50" s="41">
        <v>406021.54508000001</v>
      </c>
      <c r="F50" s="42">
        <v>982446.63377999992</v>
      </c>
      <c r="G50" s="45">
        <f t="shared" si="4"/>
        <v>1621763.48961</v>
      </c>
      <c r="H50" s="16"/>
    </row>
    <row r="51" spans="2:35" ht="14" thickBot="1">
      <c r="B51" s="24" t="s">
        <v>181</v>
      </c>
      <c r="C51" s="31">
        <f t="shared" si="5" ref="C51:F51">SUM(C37:C50)</f>
        <v>46219.671650000004</v>
      </c>
      <c r="D51" s="32">
        <f t="shared" si="5"/>
        <v>530214.78977999999</v>
      </c>
      <c r="E51" s="32">
        <f t="shared" si="5"/>
        <v>689516.79010999994</v>
      </c>
      <c r="F51" s="33">
        <f t="shared" si="5"/>
        <v>1480129.52532</v>
      </c>
      <c r="G51" s="25">
        <f t="shared" si="4"/>
        <v>2746080.7768600001</v>
      </c>
      <c r="H51" s="16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2:35" ht="15" customHeight="1">
      <c r="B52" s="90" t="s">
        <v>136</v>
      </c>
      <c r="C52" s="90"/>
      <c r="D52" s="90"/>
      <c r="E52" s="90"/>
      <c r="F52" s="90"/>
      <c r="G52" s="90"/>
      <c r="H52" s="90"/>
      <c r="I52" s="90"/>
      <c r="J52" s="90"/>
      <c r="K52" s="90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</row>
    <row r="53" spans="2:11" ht="12">
      <c r="B53" s="90"/>
      <c r="C53" s="90"/>
      <c r="D53" s="90"/>
      <c r="E53" s="90"/>
      <c r="F53" s="90"/>
      <c r="G53" s="90"/>
      <c r="H53" s="90"/>
      <c r="I53" s="90"/>
      <c r="J53" s="90"/>
      <c r="K53" s="90"/>
    </row>
    <row r="54" spans="3:7" ht="12">
      <c r="C54" s="16"/>
      <c r="D54" s="16"/>
      <c r="E54" s="16"/>
      <c r="F54" s="16"/>
      <c r="G54" s="38"/>
    </row>
    <row r="55" ht="12">
      <c r="B55" s="46"/>
    </row>
  </sheetData>
  <mergeCells count="2">
    <mergeCell ref="C2:G2"/>
    <mergeCell ref="B52:K53"/>
  </mergeCells>
  <pageMargins left="0.354330708661417" right="0.236220472440945" top="0.78740157480315" bottom="0.433070866141732" header="0.31496062992126" footer="0.31496062992126"/>
  <pageSetup orientation="landscape" paperSize="9" scale="8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79984760284"/>
  </sheetPr>
  <dimension ref="B1:M172"/>
  <sheetViews>
    <sheetView showGridLines="0" zoomScale="90" zoomScaleNormal="90" workbookViewId="0" topLeftCell="A28">
      <selection pane="topLeft" activeCell="M57" sqref="M57"/>
    </sheetView>
  </sheetViews>
  <sheetFormatPr defaultColWidth="9.1796875" defaultRowHeight="12"/>
  <cols>
    <col min="1" max="1" width="2.57142857142857" style="6" customWidth="1"/>
    <col min="2" max="2" width="6.85714285714286" style="6" customWidth="1"/>
    <col min="3" max="3" width="77.4285714285714" style="6" customWidth="1"/>
    <col min="4" max="6" width="11.5714285714286" style="6" customWidth="1"/>
    <col min="7" max="8" width="13" style="6" bestFit="1" customWidth="1"/>
    <col min="9" max="12" width="9.14285714285714" style="6"/>
    <col min="13" max="13" width="13" style="6" bestFit="1" customWidth="1"/>
    <col min="14" max="16384" width="9.14285714285714" style="6"/>
  </cols>
  <sheetData>
    <row r="1" ht="14.25" customHeight="1" thickBot="1">
      <c r="B1" s="27" t="s">
        <v>183</v>
      </c>
    </row>
    <row r="2" spans="2:8" ht="14.25" customHeight="1" thickBot="1">
      <c r="B2" s="94" t="s">
        <v>184</v>
      </c>
      <c r="C2" s="95"/>
      <c r="D2" s="91">
        <v>2024</v>
      </c>
      <c r="E2" s="92"/>
      <c r="F2" s="92"/>
      <c r="G2" s="92"/>
      <c r="H2" s="93"/>
    </row>
    <row r="3" spans="2:8" ht="12" customHeight="1" thickBot="1">
      <c r="B3" s="49" t="s">
        <v>137</v>
      </c>
      <c r="C3" s="49" t="s">
        <v>138</v>
      </c>
      <c r="D3" s="28" t="s">
        <v>93</v>
      </c>
      <c r="E3" s="29" t="s">
        <v>94</v>
      </c>
      <c r="F3" s="29" t="s">
        <v>95</v>
      </c>
      <c r="G3" s="29" t="s">
        <v>96</v>
      </c>
      <c r="H3" s="50" t="s">
        <v>117</v>
      </c>
    </row>
    <row r="4" spans="2:13" ht="12">
      <c r="B4" s="47">
        <v>5011</v>
      </c>
      <c r="C4" s="23" t="s">
        <v>139</v>
      </c>
      <c r="D4" s="51">
        <v>0</v>
      </c>
      <c r="E4" s="52">
        <v>4921.4279400000005</v>
      </c>
      <c r="F4" s="52">
        <v>521.515</v>
      </c>
      <c r="G4" s="52">
        <v>1207.2576200000001</v>
      </c>
      <c r="H4" s="53">
        <f>SUM(D4:G4)</f>
        <v>6650.2005600000011</v>
      </c>
      <c r="M4" s="16"/>
    </row>
    <row r="5" spans="2:13" ht="12">
      <c r="B5" s="48">
        <v>5019</v>
      </c>
      <c r="C5" s="17" t="s">
        <v>140</v>
      </c>
      <c r="D5" s="54">
        <v>202.38114000000002</v>
      </c>
      <c r="E5" s="55">
        <v>6040.5386799999997</v>
      </c>
      <c r="F5" s="55">
        <v>1867.8622999999998</v>
      </c>
      <c r="G5" s="55">
        <v>857.60758999999996</v>
      </c>
      <c r="H5" s="56">
        <f t="shared" si="0" ref="H5:H43">SUM(D5:G5)</f>
        <v>8968.3897099999995</v>
      </c>
      <c r="M5" s="16"/>
    </row>
    <row r="6" spans="2:13" ht="12">
      <c r="B6" s="48">
        <v>5021</v>
      </c>
      <c r="C6" s="17" t="s">
        <v>141</v>
      </c>
      <c r="D6" s="54">
        <v>287.71494000000001</v>
      </c>
      <c r="E6" s="55">
        <v>5684.84033</v>
      </c>
      <c r="F6" s="55">
        <v>2078.89</v>
      </c>
      <c r="G6" s="55">
        <v>3303.6133399999999</v>
      </c>
      <c r="H6" s="56">
        <f t="shared" si="0"/>
        <v>11355.05861</v>
      </c>
      <c r="M6" s="16"/>
    </row>
    <row r="7" spans="2:13" ht="12">
      <c r="B7" s="48">
        <v>5023</v>
      </c>
      <c r="C7" s="17" t="s">
        <v>208</v>
      </c>
      <c r="D7" s="54">
        <v>0</v>
      </c>
      <c r="E7" s="55">
        <v>0</v>
      </c>
      <c r="F7" s="55">
        <v>46.9275</v>
      </c>
      <c r="G7" s="55">
        <v>178.792</v>
      </c>
      <c r="H7" s="56">
        <f t="shared" si="0"/>
        <v>225.71950000000001</v>
      </c>
      <c r="M7" s="16"/>
    </row>
    <row r="8" spans="2:13" ht="12">
      <c r="B8" s="48">
        <v>5029</v>
      </c>
      <c r="C8" s="17" t="s">
        <v>142</v>
      </c>
      <c r="D8" s="54">
        <v>99.948719999999994</v>
      </c>
      <c r="E8" s="55">
        <v>904.10434999999995</v>
      </c>
      <c r="F8" s="55">
        <v>336.7287300000001</v>
      </c>
      <c r="G8" s="55">
        <v>222.895</v>
      </c>
      <c r="H8" s="56">
        <f t="shared" si="0"/>
        <v>1563.6768</v>
      </c>
      <c r="M8" s="16"/>
    </row>
    <row r="9" spans="2:13" ht="12">
      <c r="B9" s="48">
        <v>5031</v>
      </c>
      <c r="C9" s="17" t="s">
        <v>143</v>
      </c>
      <c r="D9" s="54">
        <v>0</v>
      </c>
      <c r="E9" s="55">
        <v>1220.14372</v>
      </c>
      <c r="F9" s="55">
        <v>283.27898999999996</v>
      </c>
      <c r="G9" s="55">
        <v>779.09618999999998</v>
      </c>
      <c r="H9" s="56">
        <f t="shared" si="0"/>
        <v>2282.5189</v>
      </c>
      <c r="M9" s="16"/>
    </row>
    <row r="10" spans="2:13" ht="12">
      <c r="B10" s="48">
        <v>5032</v>
      </c>
      <c r="C10" s="17" t="s">
        <v>144</v>
      </c>
      <c r="D10" s="54">
        <v>0</v>
      </c>
      <c r="E10" s="55">
        <v>1114.9530099999999</v>
      </c>
      <c r="F10" s="55">
        <v>105.50130000000004</v>
      </c>
      <c r="G10" s="55">
        <v>275.99197999999996</v>
      </c>
      <c r="H10" s="56">
        <f t="shared" si="0"/>
        <v>1496.4462900000001</v>
      </c>
      <c r="M10" s="16"/>
    </row>
    <row r="11" spans="2:8" ht="12">
      <c r="B11" s="48">
        <v>5038</v>
      </c>
      <c r="C11" s="17" t="s">
        <v>197</v>
      </c>
      <c r="D11" s="54">
        <v>0</v>
      </c>
      <c r="E11" s="55">
        <v>1.175</v>
      </c>
      <c r="F11" s="55">
        <v>0</v>
      </c>
      <c r="G11" s="55">
        <v>0</v>
      </c>
      <c r="H11" s="56">
        <f t="shared" si="0"/>
        <v>1.175</v>
      </c>
    </row>
    <row r="12" spans="2:13" ht="12">
      <c r="B12" s="48">
        <v>5039</v>
      </c>
      <c r="C12" s="17" t="s">
        <v>145</v>
      </c>
      <c r="D12" s="54">
        <v>40.31476</v>
      </c>
      <c r="E12" s="55">
        <v>1527.7677200000001</v>
      </c>
      <c r="F12" s="55">
        <v>457.15464999999989</v>
      </c>
      <c r="G12" s="55">
        <v>178.61985999999999</v>
      </c>
      <c r="H12" s="56">
        <f t="shared" si="0"/>
        <v>2203.8569899999998</v>
      </c>
      <c r="M12" s="16"/>
    </row>
    <row r="13" spans="2:8" ht="12">
      <c r="B13" s="48">
        <v>5123</v>
      </c>
      <c r="C13" s="17" t="s">
        <v>209</v>
      </c>
      <c r="D13" s="54">
        <v>0</v>
      </c>
      <c r="E13" s="55">
        <v>0</v>
      </c>
      <c r="F13" s="55">
        <v>8.3439999999999994</v>
      </c>
      <c r="G13" s="55">
        <v>0</v>
      </c>
      <c r="H13" s="56">
        <f t="shared" si="0"/>
        <v>8.3439999999999994</v>
      </c>
    </row>
    <row r="14" spans="2:13" ht="12">
      <c r="B14" s="48">
        <v>5131</v>
      </c>
      <c r="C14" s="17" t="s">
        <v>146</v>
      </c>
      <c r="D14" s="54">
        <v>615.54061000000002</v>
      </c>
      <c r="E14" s="55">
        <v>1517.73632</v>
      </c>
      <c r="F14" s="55">
        <v>479.83261999999962</v>
      </c>
      <c r="G14" s="55">
        <v>225.85439000000002</v>
      </c>
      <c r="H14" s="56">
        <f>SUM(D14:G14)</f>
        <v>2838.9639399999996</v>
      </c>
      <c r="M14" s="16"/>
    </row>
    <row r="15" spans="2:8" ht="12">
      <c r="B15" s="48">
        <v>5132</v>
      </c>
      <c r="C15" s="17" t="s">
        <v>147</v>
      </c>
      <c r="D15" s="54">
        <v>232.21669</v>
      </c>
      <c r="E15" s="55">
        <v>266.79284000000001</v>
      </c>
      <c r="F15" s="55">
        <v>235.46258999999998</v>
      </c>
      <c r="G15" s="55">
        <v>2691.4439700000003</v>
      </c>
      <c r="H15" s="56">
        <f t="shared" si="0"/>
        <v>3425.9160900000002</v>
      </c>
    </row>
    <row r="16" spans="2:13" ht="12">
      <c r="B16" s="48">
        <v>5133</v>
      </c>
      <c r="C16" s="17" t="s">
        <v>148</v>
      </c>
      <c r="D16" s="54">
        <v>15.973799999999999</v>
      </c>
      <c r="E16" s="55">
        <v>6.8948</v>
      </c>
      <c r="F16" s="55">
        <v>0.505</v>
      </c>
      <c r="G16" s="55">
        <v>0</v>
      </c>
      <c r="H16" s="56">
        <f t="shared" si="0"/>
        <v>23.3736</v>
      </c>
      <c r="M16" s="16"/>
    </row>
    <row r="17" spans="2:13" ht="12">
      <c r="B17" s="48">
        <v>5134</v>
      </c>
      <c r="C17" s="17" t="s">
        <v>149</v>
      </c>
      <c r="D17" s="54">
        <v>58.87979</v>
      </c>
      <c r="E17" s="55">
        <v>28.816790000000001</v>
      </c>
      <c r="F17" s="55">
        <v>0</v>
      </c>
      <c r="G17" s="55">
        <v>485.74056999999999</v>
      </c>
      <c r="H17" s="56">
        <f t="shared" si="0"/>
        <v>573.43714999999997</v>
      </c>
      <c r="M17" s="16"/>
    </row>
    <row r="18" spans="2:13" ht="12">
      <c r="B18" s="48">
        <v>5136</v>
      </c>
      <c r="C18" s="17" t="s">
        <v>150</v>
      </c>
      <c r="D18" s="54">
        <v>0</v>
      </c>
      <c r="E18" s="55">
        <v>0.38719999999999999</v>
      </c>
      <c r="F18" s="55">
        <v>0</v>
      </c>
      <c r="G18" s="55">
        <v>0</v>
      </c>
      <c r="H18" s="56">
        <f t="shared" si="0"/>
        <v>0.38719999999999999</v>
      </c>
      <c r="M18" s="16"/>
    </row>
    <row r="19" spans="2:13" ht="12">
      <c r="B19" s="48">
        <v>5137</v>
      </c>
      <c r="C19" s="17" t="s">
        <v>151</v>
      </c>
      <c r="D19" s="54">
        <v>7902.1176799999994</v>
      </c>
      <c r="E19" s="55">
        <v>10745.65033</v>
      </c>
      <c r="F19" s="55">
        <v>2653.9703499999978</v>
      </c>
      <c r="G19" s="55">
        <v>7644.2317999999996</v>
      </c>
      <c r="H19" s="56">
        <f t="shared" si="0"/>
        <v>28945.970159999997</v>
      </c>
      <c r="M19" s="16"/>
    </row>
    <row r="20" spans="2:13" ht="12">
      <c r="B20" s="48">
        <v>5138</v>
      </c>
      <c r="C20" s="17" t="s">
        <v>217</v>
      </c>
      <c r="D20" s="54">
        <v>0</v>
      </c>
      <c r="E20" s="55">
        <v>0</v>
      </c>
      <c r="F20" s="55">
        <v>0</v>
      </c>
      <c r="G20" s="55">
        <v>4</v>
      </c>
      <c r="H20" s="56">
        <f t="shared" si="0"/>
        <v>4</v>
      </c>
      <c r="M20" s="16"/>
    </row>
    <row r="21" spans="2:13" ht="12">
      <c r="B21" s="48">
        <v>5139</v>
      </c>
      <c r="C21" s="17" t="s">
        <v>152</v>
      </c>
      <c r="D21" s="54">
        <v>7172.1977800000004</v>
      </c>
      <c r="E21" s="55">
        <v>12455.853300000001</v>
      </c>
      <c r="F21" s="55">
        <v>4678.8997700000036</v>
      </c>
      <c r="G21" s="55">
        <v>15680.297369999998</v>
      </c>
      <c r="H21" s="56">
        <f t="shared" si="0"/>
        <v>39987.248220000001</v>
      </c>
      <c r="M21" s="16"/>
    </row>
    <row r="22" spans="2:13" ht="12">
      <c r="B22" s="48">
        <v>5149</v>
      </c>
      <c r="C22" s="17" t="s">
        <v>218</v>
      </c>
      <c r="D22" s="54">
        <v>0</v>
      </c>
      <c r="E22" s="55">
        <v>0</v>
      </c>
      <c r="F22" s="55">
        <v>0</v>
      </c>
      <c r="G22" s="55">
        <v>2.7429999999999999</v>
      </c>
      <c r="H22" s="56">
        <f t="shared" si="0"/>
        <v>2.7429999999999999</v>
      </c>
      <c r="M22" s="16"/>
    </row>
    <row r="23" spans="2:13" ht="12">
      <c r="B23" s="48">
        <v>5151</v>
      </c>
      <c r="C23" s="17" t="s">
        <v>153</v>
      </c>
      <c r="D23" s="54">
        <v>0</v>
      </c>
      <c r="E23" s="55">
        <v>59.205069999999999</v>
      </c>
      <c r="F23" s="55">
        <v>6.115</v>
      </c>
      <c r="G23" s="55">
        <v>951.52730000000008</v>
      </c>
      <c r="H23" s="56">
        <f t="shared" si="0"/>
        <v>1016.8473700000001</v>
      </c>
      <c r="M23" s="16"/>
    </row>
    <row r="24" spans="2:13" ht="12">
      <c r="B24" s="48">
        <v>5153</v>
      </c>
      <c r="C24" s="17" t="s">
        <v>154</v>
      </c>
      <c r="D24" s="54">
        <v>30.106000000000002</v>
      </c>
      <c r="E24" s="55">
        <v>16.861979999999999</v>
      </c>
      <c r="F24" s="55">
        <v>18.45</v>
      </c>
      <c r="G24" s="55">
        <v>12.614000000000001</v>
      </c>
      <c r="H24" s="56">
        <f t="shared" si="0"/>
        <v>78.031980000000004</v>
      </c>
      <c r="M24" s="16"/>
    </row>
    <row r="25" spans="2:8" ht="12">
      <c r="B25" s="48">
        <v>5154</v>
      </c>
      <c r="C25" s="17" t="s">
        <v>198</v>
      </c>
      <c r="D25" s="54">
        <v>0</v>
      </c>
      <c r="E25" s="55">
        <v>8.7119999999999997</v>
      </c>
      <c r="F25" s="55">
        <v>0</v>
      </c>
      <c r="G25" s="55">
        <v>171.00388000000001</v>
      </c>
      <c r="H25" s="56">
        <f t="shared" si="0"/>
        <v>179.71588</v>
      </c>
    </row>
    <row r="26" spans="2:13" ht="12">
      <c r="B26" s="48">
        <v>5155</v>
      </c>
      <c r="C26" s="17" t="s">
        <v>199</v>
      </c>
      <c r="D26" s="54">
        <v>0</v>
      </c>
      <c r="E26" s="55">
        <v>37.50</v>
      </c>
      <c r="F26" s="55">
        <v>0</v>
      </c>
      <c r="G26" s="55">
        <v>0</v>
      </c>
      <c r="H26" s="56">
        <f t="shared" si="0"/>
        <v>37.50</v>
      </c>
      <c r="M26" s="16"/>
    </row>
    <row r="27" spans="2:13" ht="12">
      <c r="B27" s="48">
        <v>5156</v>
      </c>
      <c r="C27" s="17" t="s">
        <v>155</v>
      </c>
      <c r="D27" s="54">
        <v>2625.82348</v>
      </c>
      <c r="E27" s="55">
        <v>3064.5630899999996</v>
      </c>
      <c r="F27" s="55">
        <v>774.3415199999996</v>
      </c>
      <c r="G27" s="55">
        <v>1218.19453</v>
      </c>
      <c r="H27" s="56">
        <f t="shared" si="0"/>
        <v>7682.9226199999994</v>
      </c>
      <c r="M27" s="16"/>
    </row>
    <row r="28" spans="2:13" ht="12">
      <c r="B28" s="48">
        <v>5161</v>
      </c>
      <c r="C28" s="17" t="s">
        <v>156</v>
      </c>
      <c r="D28" s="54">
        <v>1.915</v>
      </c>
      <c r="E28" s="55">
        <v>0</v>
      </c>
      <c r="F28" s="55">
        <v>0</v>
      </c>
      <c r="G28" s="55">
        <v>0.216</v>
      </c>
      <c r="H28" s="56">
        <f t="shared" si="0"/>
        <v>2.1310000000000002</v>
      </c>
      <c r="M28" s="16"/>
    </row>
    <row r="29" spans="2:8" ht="12">
      <c r="B29" s="48">
        <v>5162</v>
      </c>
      <c r="C29" s="17" t="s">
        <v>157</v>
      </c>
      <c r="D29" s="54">
        <v>6.805</v>
      </c>
      <c r="E29" s="55">
        <v>81.799289999999999</v>
      </c>
      <c r="F29" s="55">
        <v>23.337850000000007</v>
      </c>
      <c r="G29" s="55">
        <v>3.5175500000000004</v>
      </c>
      <c r="H29" s="56">
        <f t="shared" si="0"/>
        <v>115.45968999999999</v>
      </c>
    </row>
    <row r="30" spans="2:13" ht="12">
      <c r="B30" s="48">
        <v>5163</v>
      </c>
      <c r="C30" s="17" t="s">
        <v>210</v>
      </c>
      <c r="D30" s="54">
        <v>0</v>
      </c>
      <c r="E30" s="55">
        <v>0</v>
      </c>
      <c r="F30" s="55">
        <v>0.40287000000000001</v>
      </c>
      <c r="G30" s="55">
        <v>5.0410000000000004</v>
      </c>
      <c r="H30" s="56">
        <f t="shared" si="0"/>
        <v>5.4438700000000004</v>
      </c>
      <c r="M30" s="16"/>
    </row>
    <row r="31" spans="2:8" ht="12">
      <c r="B31" s="48">
        <v>5164</v>
      </c>
      <c r="C31" s="17" t="s">
        <v>158</v>
      </c>
      <c r="D31" s="54">
        <v>6.30</v>
      </c>
      <c r="E31" s="55">
        <v>181.3339</v>
      </c>
      <c r="F31" s="55">
        <v>616.44623999999999</v>
      </c>
      <c r="G31" s="55">
        <v>3542.2989600000001</v>
      </c>
      <c r="H31" s="56">
        <f t="shared" si="0"/>
        <v>4346.3791000000001</v>
      </c>
    </row>
    <row r="32" spans="2:13" ht="12">
      <c r="B32" s="48">
        <v>5166</v>
      </c>
      <c r="C32" s="17" t="s">
        <v>200</v>
      </c>
      <c r="D32" s="54">
        <v>0</v>
      </c>
      <c r="E32" s="55">
        <v>54.050699999999999</v>
      </c>
      <c r="F32" s="55">
        <v>28.689919999999997</v>
      </c>
      <c r="G32" s="55">
        <v>447.73842999999999</v>
      </c>
      <c r="H32" s="56">
        <f t="shared" si="0"/>
        <v>530.47905000000003</v>
      </c>
      <c r="M32" s="16"/>
    </row>
    <row r="33" spans="2:13" ht="12">
      <c r="B33" s="48">
        <v>5168</v>
      </c>
      <c r="C33" s="17" t="s">
        <v>201</v>
      </c>
      <c r="D33" s="54">
        <v>0</v>
      </c>
      <c r="E33" s="55">
        <v>4.5005100000000002</v>
      </c>
      <c r="F33" s="55">
        <v>0</v>
      </c>
      <c r="G33" s="55">
        <v>0</v>
      </c>
      <c r="H33" s="56">
        <f t="shared" si="0"/>
        <v>4.5005100000000002</v>
      </c>
      <c r="M33" s="16"/>
    </row>
    <row r="34" spans="2:13" ht="12">
      <c r="B34" s="48">
        <v>5169</v>
      </c>
      <c r="C34" s="17" t="s">
        <v>159</v>
      </c>
      <c r="D34" s="54">
        <v>2626.6934700000002</v>
      </c>
      <c r="E34" s="55">
        <v>127433.04857</v>
      </c>
      <c r="F34" s="55">
        <v>179535.95506000001</v>
      </c>
      <c r="G34" s="55">
        <v>226816.97006999998</v>
      </c>
      <c r="H34" s="56">
        <f t="shared" si="0"/>
        <v>536412.66717000003</v>
      </c>
      <c r="M34" s="16"/>
    </row>
    <row r="35" spans="2:13" ht="12">
      <c r="B35" s="48">
        <v>5171</v>
      </c>
      <c r="C35" s="17" t="s">
        <v>160</v>
      </c>
      <c r="D35" s="54">
        <v>2285.3471800000002</v>
      </c>
      <c r="E35" s="55">
        <v>24614.322530000001</v>
      </c>
      <c r="F35" s="55">
        <v>69824.487710000001</v>
      </c>
      <c r="G35" s="55">
        <v>216060.58040000001</v>
      </c>
      <c r="H35" s="56">
        <f t="shared" si="0"/>
        <v>312784.73782000004</v>
      </c>
      <c r="M35" s="16"/>
    </row>
    <row r="36" spans="2:8" ht="12">
      <c r="B36" s="48">
        <v>5172</v>
      </c>
      <c r="C36" s="17" t="s">
        <v>219</v>
      </c>
      <c r="D36" s="54">
        <v>0</v>
      </c>
      <c r="E36" s="55">
        <v>0</v>
      </c>
      <c r="F36" s="55">
        <v>0</v>
      </c>
      <c r="G36" s="55">
        <v>3.60</v>
      </c>
      <c r="H36" s="56">
        <f t="shared" si="0"/>
        <v>3.60</v>
      </c>
    </row>
    <row r="37" spans="2:13" ht="12">
      <c r="B37" s="48">
        <v>5173</v>
      </c>
      <c r="C37" s="17" t="s">
        <v>161</v>
      </c>
      <c r="D37" s="54">
        <v>28.10</v>
      </c>
      <c r="E37" s="55">
        <v>20.133839999999999</v>
      </c>
      <c r="F37" s="55">
        <v>9.66</v>
      </c>
      <c r="G37" s="55">
        <v>-1.99</v>
      </c>
      <c r="H37" s="56">
        <f t="shared" si="0"/>
        <v>55.903839999999995</v>
      </c>
      <c r="M37" s="16"/>
    </row>
    <row r="38" spans="2:13" ht="12">
      <c r="B38" s="48">
        <v>5175</v>
      </c>
      <c r="C38" s="17" t="s">
        <v>162</v>
      </c>
      <c r="D38" s="54">
        <v>1416.6985400000001</v>
      </c>
      <c r="E38" s="55">
        <v>1773.45102</v>
      </c>
      <c r="F38" s="55">
        <v>312.32079999999979</v>
      </c>
      <c r="G38" s="55">
        <v>787.56401000000005</v>
      </c>
      <c r="H38" s="56">
        <f t="shared" si="0"/>
        <v>4290.0343699999994</v>
      </c>
      <c r="M38" s="16"/>
    </row>
    <row r="39" spans="2:8" ht="12">
      <c r="B39" s="48">
        <v>5194</v>
      </c>
      <c r="C39" s="17" t="s">
        <v>163</v>
      </c>
      <c r="D39" s="54">
        <v>2569.4423999999999</v>
      </c>
      <c r="E39" s="55">
        <v>2581.4211800000003</v>
      </c>
      <c r="F39" s="55">
        <v>553.27808999999991</v>
      </c>
      <c r="G39" s="55">
        <v>172.69973999999999</v>
      </c>
      <c r="H39" s="56">
        <f t="shared" si="0"/>
        <v>5876.84141</v>
      </c>
    </row>
    <row r="40" spans="2:13" ht="12">
      <c r="B40" s="48">
        <v>5212</v>
      </c>
      <c r="C40" s="17" t="s">
        <v>164</v>
      </c>
      <c r="D40" s="54">
        <v>20</v>
      </c>
      <c r="E40" s="55">
        <v>33</v>
      </c>
      <c r="F40" s="55">
        <v>0</v>
      </c>
      <c r="G40" s="55">
        <v>2325</v>
      </c>
      <c r="H40" s="56">
        <f t="shared" si="0"/>
        <v>2378</v>
      </c>
      <c r="M40" s="16"/>
    </row>
    <row r="41" spans="2:13" ht="12">
      <c r="B41" s="48">
        <v>5213</v>
      </c>
      <c r="C41" s="17" t="s">
        <v>202</v>
      </c>
      <c r="D41" s="54">
        <v>0</v>
      </c>
      <c r="E41" s="55">
        <v>170</v>
      </c>
      <c r="F41" s="55">
        <v>500</v>
      </c>
      <c r="G41" s="55">
        <v>1855</v>
      </c>
      <c r="H41" s="56">
        <f t="shared" si="0"/>
        <v>2525</v>
      </c>
      <c r="M41" s="16"/>
    </row>
    <row r="42" spans="2:13" ht="12">
      <c r="B42" s="48">
        <v>5221</v>
      </c>
      <c r="C42" s="17" t="s">
        <v>165</v>
      </c>
      <c r="D42" s="54">
        <v>1068.6659999999999</v>
      </c>
      <c r="E42" s="55">
        <v>980</v>
      </c>
      <c r="F42" s="55">
        <v>530</v>
      </c>
      <c r="G42" s="55">
        <v>134</v>
      </c>
      <c r="H42" s="56">
        <f t="shared" si="0"/>
        <v>2712.6660000000002</v>
      </c>
      <c r="M42" s="16"/>
    </row>
    <row r="43" spans="2:13" ht="12">
      <c r="B43" s="48">
        <v>5222</v>
      </c>
      <c r="C43" s="17" t="s">
        <v>166</v>
      </c>
      <c r="D43" s="54">
        <v>1982.3009999999999</v>
      </c>
      <c r="E43" s="55">
        <v>2147</v>
      </c>
      <c r="F43" s="55">
        <v>2513</v>
      </c>
      <c r="G43" s="55">
        <v>1325</v>
      </c>
      <c r="H43" s="56">
        <f t="shared" si="0"/>
        <v>7967.3009999999995</v>
      </c>
      <c r="M43" s="16"/>
    </row>
    <row r="44" spans="2:8" ht="12">
      <c r="B44" s="63">
        <v>5223</v>
      </c>
      <c r="C44" s="18" t="s">
        <v>167</v>
      </c>
      <c r="D44" s="64">
        <v>1638.249</v>
      </c>
      <c r="E44" s="57">
        <v>930</v>
      </c>
      <c r="F44" s="57">
        <v>260</v>
      </c>
      <c r="G44" s="57">
        <v>0</v>
      </c>
      <c r="H44" s="65">
        <f>SUM(D44:G44)</f>
        <v>2828.2489999999998</v>
      </c>
    </row>
    <row r="45" spans="2:8" ht="12" customHeight="1">
      <c r="B45" s="68">
        <v>5229</v>
      </c>
      <c r="C45" s="67" t="s">
        <v>168</v>
      </c>
      <c r="D45" s="78">
        <v>3591.74838</v>
      </c>
      <c r="E45" s="76">
        <v>14705.688990000001</v>
      </c>
      <c r="F45" s="76">
        <v>5904.70</v>
      </c>
      <c r="G45" s="76">
        <v>5648.5029999999997</v>
      </c>
      <c r="H45" s="56">
        <f t="shared" si="1" ref="H45:H62">SUM(D45:G45)</f>
        <v>29850.640370000001</v>
      </c>
    </row>
    <row r="46" spans="2:8" ht="12" customHeight="1">
      <c r="B46" s="68">
        <v>5323</v>
      </c>
      <c r="C46" s="67" t="s">
        <v>203</v>
      </c>
      <c r="D46" s="78">
        <v>0</v>
      </c>
      <c r="E46" s="76">
        <v>220</v>
      </c>
      <c r="F46" s="76">
        <v>440</v>
      </c>
      <c r="G46" s="76">
        <v>0</v>
      </c>
      <c r="H46" s="56">
        <f t="shared" si="1"/>
        <v>660</v>
      </c>
    </row>
    <row r="47" spans="2:8" ht="12" customHeight="1">
      <c r="B47" s="68">
        <v>5329</v>
      </c>
      <c r="C47" s="67" t="s">
        <v>169</v>
      </c>
      <c r="D47" s="78">
        <v>250</v>
      </c>
      <c r="E47" s="76">
        <v>640</v>
      </c>
      <c r="F47" s="76">
        <v>608</v>
      </c>
      <c r="G47" s="76">
        <v>8140</v>
      </c>
      <c r="H47" s="56">
        <f t="shared" si="1"/>
        <v>9638</v>
      </c>
    </row>
    <row r="48" spans="2:8" ht="12" customHeight="1">
      <c r="B48" s="68">
        <v>5331</v>
      </c>
      <c r="C48" s="67" t="s">
        <v>191</v>
      </c>
      <c r="D48" s="78">
        <v>0</v>
      </c>
      <c r="E48" s="76">
        <v>3800.7057799999998</v>
      </c>
      <c r="F48" s="76">
        <v>2694.8301700000002</v>
      </c>
      <c r="G48" s="76">
        <v>19321.416730000001</v>
      </c>
      <c r="H48" s="56">
        <f t="shared" si="1"/>
        <v>25816.952680000002</v>
      </c>
    </row>
    <row r="49" spans="2:8" ht="12" customHeight="1">
      <c r="B49" s="68">
        <v>5336</v>
      </c>
      <c r="C49" s="67" t="s">
        <v>214</v>
      </c>
      <c r="D49" s="78">
        <v>0</v>
      </c>
      <c r="E49" s="76">
        <v>0</v>
      </c>
      <c r="F49" s="76">
        <v>0</v>
      </c>
      <c r="G49" s="76">
        <v>24458.329000000002</v>
      </c>
      <c r="H49" s="56">
        <f t="shared" si="1"/>
        <v>24458.329000000002</v>
      </c>
    </row>
    <row r="50" spans="2:8" ht="12" customHeight="1">
      <c r="B50" s="68">
        <v>5339</v>
      </c>
      <c r="C50" s="67" t="s">
        <v>170</v>
      </c>
      <c r="D50" s="78">
        <v>115</v>
      </c>
      <c r="E50" s="76">
        <v>556.54200000000003</v>
      </c>
      <c r="F50" s="76">
        <v>445</v>
      </c>
      <c r="G50" s="76">
        <v>708.905</v>
      </c>
      <c r="H50" s="56">
        <f t="shared" si="1"/>
        <v>1825.4469999999999</v>
      </c>
    </row>
    <row r="51" spans="2:8" ht="12" customHeight="1">
      <c r="B51" s="68">
        <v>5362</v>
      </c>
      <c r="C51" s="67" t="s">
        <v>171</v>
      </c>
      <c r="D51" s="78">
        <v>0.40</v>
      </c>
      <c r="E51" s="76">
        <v>-88.913160000000005</v>
      </c>
      <c r="F51" s="76">
        <v>-151.16466999999997</v>
      </c>
      <c r="G51" s="76">
        <v>-1008.84497</v>
      </c>
      <c r="H51" s="56">
        <f t="shared" si="1"/>
        <v>-1248.5228</v>
      </c>
    </row>
    <row r="52" spans="2:8" ht="12" customHeight="1">
      <c r="B52" s="68">
        <v>5365</v>
      </c>
      <c r="C52" s="67" t="s">
        <v>172</v>
      </c>
      <c r="D52" s="78">
        <v>0</v>
      </c>
      <c r="E52" s="76">
        <v>14.65</v>
      </c>
      <c r="F52" s="76">
        <v>0</v>
      </c>
      <c r="G52" s="76">
        <v>3</v>
      </c>
      <c r="H52" s="56">
        <f t="shared" si="1"/>
        <v>17.65</v>
      </c>
    </row>
    <row r="53" spans="2:8" ht="12" customHeight="1">
      <c r="B53" s="68">
        <v>5492</v>
      </c>
      <c r="C53" s="67" t="s">
        <v>173</v>
      </c>
      <c r="D53" s="78">
        <v>7213.9204400000008</v>
      </c>
      <c r="E53" s="76">
        <v>38451.906999999999</v>
      </c>
      <c r="F53" s="76">
        <v>51680.161</v>
      </c>
      <c r="G53" s="76">
        <v>148231.05632</v>
      </c>
      <c r="H53" s="56">
        <f t="shared" si="1"/>
        <v>245577.04476000002</v>
      </c>
    </row>
    <row r="54" spans="2:8" ht="12" customHeight="1">
      <c r="B54" s="68">
        <v>5493</v>
      </c>
      <c r="C54" s="67" t="s">
        <v>174</v>
      </c>
      <c r="D54" s="78">
        <v>73.751999999999995</v>
      </c>
      <c r="E54" s="76">
        <v>778.26199999999994</v>
      </c>
      <c r="F54" s="76">
        <v>32010.991000000002</v>
      </c>
      <c r="G54" s="76">
        <v>42901.713219999998</v>
      </c>
      <c r="H54" s="56">
        <f t="shared" si="1"/>
        <v>75764.71822000001</v>
      </c>
    </row>
    <row r="55" spans="2:8" ht="12" customHeight="1">
      <c r="B55" s="68">
        <v>5494</v>
      </c>
      <c r="C55" s="67" t="s">
        <v>211</v>
      </c>
      <c r="D55" s="78">
        <v>0</v>
      </c>
      <c r="E55" s="76">
        <v>0</v>
      </c>
      <c r="F55" s="76">
        <v>219.70</v>
      </c>
      <c r="G55" s="76">
        <v>30</v>
      </c>
      <c r="H55" s="56">
        <f t="shared" si="1"/>
        <v>249.70</v>
      </c>
    </row>
    <row r="56" spans="2:8" ht="12" customHeight="1">
      <c r="B56" s="68">
        <v>5499</v>
      </c>
      <c r="C56" s="67" t="s">
        <v>204</v>
      </c>
      <c r="D56" s="78">
        <v>0</v>
      </c>
      <c r="E56" s="76">
        <v>45</v>
      </c>
      <c r="F56" s="76">
        <v>318.12</v>
      </c>
      <c r="G56" s="76">
        <v>15.145</v>
      </c>
      <c r="H56" s="56">
        <f t="shared" si="1"/>
        <v>378.265</v>
      </c>
    </row>
    <row r="57" spans="2:8" ht="12" customHeight="1">
      <c r="B57" s="68">
        <v>5513</v>
      </c>
      <c r="C57" s="67" t="s">
        <v>205</v>
      </c>
      <c r="D57" s="78">
        <v>0</v>
      </c>
      <c r="E57" s="76">
        <v>1.9614400000000001</v>
      </c>
      <c r="F57" s="76">
        <v>0</v>
      </c>
      <c r="G57" s="76">
        <v>0</v>
      </c>
      <c r="H57" s="56">
        <f t="shared" si="1"/>
        <v>1.9614400000000001</v>
      </c>
    </row>
    <row r="58" spans="2:8" ht="12" customHeight="1">
      <c r="B58" s="68">
        <v>5531</v>
      </c>
      <c r="C58" s="67" t="s">
        <v>175</v>
      </c>
      <c r="D58" s="78">
        <v>100</v>
      </c>
      <c r="E58" s="76">
        <v>0</v>
      </c>
      <c r="F58" s="76">
        <v>0</v>
      </c>
      <c r="G58" s="76">
        <v>100</v>
      </c>
      <c r="H58" s="56">
        <f t="shared" si="1"/>
        <v>200</v>
      </c>
    </row>
    <row r="59" spans="2:8" ht="12" customHeight="1">
      <c r="B59" s="68">
        <v>5651</v>
      </c>
      <c r="C59" s="67" t="s">
        <v>220</v>
      </c>
      <c r="D59" s="78">
        <v>0</v>
      </c>
      <c r="E59" s="76">
        <v>0</v>
      </c>
      <c r="F59" s="76">
        <v>0</v>
      </c>
      <c r="G59" s="76">
        <v>38088</v>
      </c>
      <c r="H59" s="56">
        <f t="shared" si="1"/>
        <v>38088</v>
      </c>
    </row>
    <row r="60" spans="2:8" ht="12" customHeight="1">
      <c r="B60" s="68">
        <v>5901</v>
      </c>
      <c r="C60" s="67" t="s">
        <v>221</v>
      </c>
      <c r="D60" s="78">
        <v>0</v>
      </c>
      <c r="E60" s="76">
        <v>0</v>
      </c>
      <c r="F60" s="76">
        <v>0</v>
      </c>
      <c r="G60" s="76">
        <v>0</v>
      </c>
      <c r="H60" s="56">
        <f t="shared" si="1"/>
        <v>0</v>
      </c>
    </row>
    <row r="61" spans="2:8" ht="12" customHeight="1">
      <c r="B61" s="68">
        <v>5903</v>
      </c>
      <c r="C61" s="67" t="s">
        <v>176</v>
      </c>
      <c r="D61" s="78">
        <v>17.545999999999999</v>
      </c>
      <c r="E61" s="76">
        <v>-17.545999999999999</v>
      </c>
      <c r="F61" s="76">
        <v>0</v>
      </c>
      <c r="G61" s="76">
        <v>0</v>
      </c>
      <c r="H61" s="56">
        <f t="shared" si="1"/>
        <v>0</v>
      </c>
    </row>
    <row r="62" spans="2:8" ht="12" customHeight="1">
      <c r="B62" s="68">
        <v>5909</v>
      </c>
      <c r="C62" s="73" t="s">
        <v>222</v>
      </c>
      <c r="D62" s="79">
        <v>0</v>
      </c>
      <c r="E62" s="76">
        <v>0</v>
      </c>
      <c r="F62" s="76">
        <v>0</v>
      </c>
      <c r="G62" s="76">
        <v>20.454999999999998</v>
      </c>
      <c r="H62" s="80">
        <f t="shared" si="1"/>
        <v>20.454999999999998</v>
      </c>
    </row>
    <row r="63" spans="2:8" ht="12" customHeight="1">
      <c r="B63" s="68">
        <v>6121</v>
      </c>
      <c r="C63" s="73" t="s">
        <v>177</v>
      </c>
      <c r="D63" s="79">
        <v>18.885680000000001</v>
      </c>
      <c r="E63" s="76">
        <v>621.18492000000003</v>
      </c>
      <c r="F63" s="76">
        <v>114.59657000000007</v>
      </c>
      <c r="G63" s="76">
        <v>10383.036689999999</v>
      </c>
      <c r="H63" s="80">
        <f>SUM(D63:G63)</f>
        <v>11137.70386</v>
      </c>
    </row>
    <row r="64" spans="2:8" ht="12" customHeight="1">
      <c r="B64" s="68">
        <v>6122</v>
      </c>
      <c r="C64" s="73" t="s">
        <v>178</v>
      </c>
      <c r="D64" s="79">
        <v>1391.29414</v>
      </c>
      <c r="E64" s="76">
        <v>1091.3356399999998</v>
      </c>
      <c r="F64" s="76">
        <v>699.21155000000033</v>
      </c>
      <c r="G64" s="76">
        <v>7908.9716500000004</v>
      </c>
      <c r="H64" s="80">
        <f t="shared" si="2" ref="H64:H69">SUM(D64:G64)</f>
        <v>11090.812980000001</v>
      </c>
    </row>
    <row r="65" spans="2:8" ht="12" customHeight="1">
      <c r="B65" s="68">
        <v>6123</v>
      </c>
      <c r="C65" s="73" t="s">
        <v>212</v>
      </c>
      <c r="D65" s="79">
        <v>0</v>
      </c>
      <c r="E65" s="76">
        <v>0</v>
      </c>
      <c r="F65" s="76">
        <v>1159</v>
      </c>
      <c r="G65" s="76">
        <v>849.01019999999994</v>
      </c>
      <c r="H65" s="80">
        <f t="shared" si="2"/>
        <v>2008.0101999999999</v>
      </c>
    </row>
    <row r="66" spans="2:8" ht="12" customHeight="1">
      <c r="B66" s="68">
        <v>6125</v>
      </c>
      <c r="C66" s="73" t="s">
        <v>213</v>
      </c>
      <c r="D66" s="79">
        <v>0</v>
      </c>
      <c r="E66" s="76">
        <v>0</v>
      </c>
      <c r="F66" s="76">
        <v>129.47</v>
      </c>
      <c r="G66" s="76">
        <v>0</v>
      </c>
      <c r="H66" s="80">
        <f t="shared" si="2"/>
        <v>129.47</v>
      </c>
    </row>
    <row r="67" spans="2:8" ht="12" customHeight="1">
      <c r="B67" s="68">
        <v>6129</v>
      </c>
      <c r="C67" s="73" t="s">
        <v>179</v>
      </c>
      <c r="D67" s="79">
        <v>47.48124</v>
      </c>
      <c r="E67" s="76">
        <v>-47.48124</v>
      </c>
      <c r="F67" s="76">
        <v>0</v>
      </c>
      <c r="G67" s="76">
        <v>0</v>
      </c>
      <c r="H67" s="80">
        <f t="shared" si="2"/>
        <v>0</v>
      </c>
    </row>
    <row r="68" spans="2:8" ht="12" customHeight="1">
      <c r="B68" s="68">
        <v>6351</v>
      </c>
      <c r="C68" s="73" t="s">
        <v>206</v>
      </c>
      <c r="D68" s="79">
        <v>0</v>
      </c>
      <c r="E68" s="76">
        <v>6257.3059699999994</v>
      </c>
      <c r="F68" s="76">
        <v>6327.7749699999995</v>
      </c>
      <c r="G68" s="76">
        <v>381.83699999999999</v>
      </c>
      <c r="H68" s="80">
        <f t="shared" si="2"/>
        <v>12966.917939999999</v>
      </c>
    </row>
    <row r="69" spans="2:8" ht="12" customHeight="1" thickBot="1">
      <c r="B69" s="81">
        <v>6451</v>
      </c>
      <c r="C69" s="82" t="s">
        <v>223</v>
      </c>
      <c r="D69" s="83">
        <v>0</v>
      </c>
      <c r="E69" s="84">
        <v>0</v>
      </c>
      <c r="F69" s="84">
        <v>0</v>
      </c>
      <c r="G69" s="84">
        <v>1912</v>
      </c>
      <c r="H69" s="80">
        <f t="shared" si="2"/>
        <v>1912</v>
      </c>
    </row>
    <row r="70" spans="2:8" ht="12" customHeight="1" thickBot="1">
      <c r="B70" s="96" t="s">
        <v>189</v>
      </c>
      <c r="C70" s="97"/>
      <c r="D70" s="31">
        <f>SUM(D4:D69)</f>
        <v>45753.760860000002</v>
      </c>
      <c r="E70" s="32">
        <f t="shared" si="3" ref="E70:G70">SUM(E4:E69)</f>
        <v>277658.58935000002</v>
      </c>
      <c r="F70" s="32">
        <f t="shared" si="3"/>
        <v>371861.7484499999</v>
      </c>
      <c r="G70" s="32">
        <f t="shared" si="3"/>
        <v>797661.29439000005</v>
      </c>
      <c r="H70" s="33">
        <f>SUM(H4:H69)</f>
        <v>1492935.3930499996</v>
      </c>
    </row>
    <row r="71" spans="2:8" ht="12" customHeight="1" thickBot="1">
      <c r="B71" s="74"/>
      <c r="C71" s="69"/>
      <c r="D71" s="70"/>
      <c r="E71" s="70"/>
      <c r="F71" s="70"/>
      <c r="G71" s="70"/>
      <c r="H71" s="70"/>
    </row>
    <row r="72" spans="2:8" ht="12" customHeight="1" thickBot="1">
      <c r="B72" s="94" t="s">
        <v>185</v>
      </c>
      <c r="C72" s="95"/>
      <c r="D72" s="91">
        <v>2024</v>
      </c>
      <c r="E72" s="92"/>
      <c r="F72" s="92"/>
      <c r="G72" s="92"/>
      <c r="H72" s="93"/>
    </row>
    <row r="73" spans="2:8" ht="12" customHeight="1" thickBot="1">
      <c r="B73" s="49" t="s">
        <v>137</v>
      </c>
      <c r="C73" s="49" t="s">
        <v>138</v>
      </c>
      <c r="D73" s="28" t="s">
        <v>93</v>
      </c>
      <c r="E73" s="29" t="s">
        <v>94</v>
      </c>
      <c r="F73" s="29" t="s">
        <v>95</v>
      </c>
      <c r="G73" s="29" t="s">
        <v>96</v>
      </c>
      <c r="H73" s="50" t="s">
        <v>117</v>
      </c>
    </row>
    <row r="74" spans="2:8" ht="12" customHeight="1">
      <c r="B74" s="47">
        <v>5131</v>
      </c>
      <c r="C74" s="23" t="s">
        <v>146</v>
      </c>
      <c r="D74" s="51">
        <v>16.932939999999999</v>
      </c>
      <c r="E74" s="52">
        <v>518.00378999999998</v>
      </c>
      <c r="F74" s="52">
        <v>2304.4307999999996</v>
      </c>
      <c r="G74" s="52">
        <v>2781.8530000000001</v>
      </c>
      <c r="H74" s="53">
        <f>SUM(D74:G74)</f>
        <v>5621.2205299999996</v>
      </c>
    </row>
    <row r="75" spans="2:8" ht="12" customHeight="1">
      <c r="B75" s="48">
        <v>5132</v>
      </c>
      <c r="C75" s="17" t="s">
        <v>147</v>
      </c>
      <c r="D75" s="54">
        <v>5.1909999999999998</v>
      </c>
      <c r="E75" s="55">
        <v>3.80</v>
      </c>
      <c r="F75" s="55">
        <v>0</v>
      </c>
      <c r="G75" s="55">
        <v>0</v>
      </c>
      <c r="H75" s="56">
        <f t="shared" si="4" ref="H75:H97">SUM(D75:G75)</f>
        <v>8.9909999999999997</v>
      </c>
    </row>
    <row r="76" spans="2:8" ht="12" customHeight="1">
      <c r="B76" s="48">
        <v>5136</v>
      </c>
      <c r="C76" s="17" t="s">
        <v>150</v>
      </c>
      <c r="D76" s="54">
        <v>0</v>
      </c>
      <c r="E76" s="55">
        <v>0</v>
      </c>
      <c r="F76" s="55">
        <v>0</v>
      </c>
      <c r="G76" s="55">
        <v>2.8980000000000001</v>
      </c>
      <c r="H76" s="56">
        <f t="shared" si="4"/>
        <v>2.8980000000000001</v>
      </c>
    </row>
    <row r="77" spans="2:8" ht="12" customHeight="1">
      <c r="B77" s="48">
        <v>5137</v>
      </c>
      <c r="C77" s="17" t="s">
        <v>151</v>
      </c>
      <c r="D77" s="54">
        <v>0</v>
      </c>
      <c r="E77" s="55">
        <v>2209.9445000000001</v>
      </c>
      <c r="F77" s="55">
        <v>2.98</v>
      </c>
      <c r="G77" s="55">
        <v>0</v>
      </c>
      <c r="H77" s="56">
        <f t="shared" si="4"/>
        <v>2212.9245000000001</v>
      </c>
    </row>
    <row r="78" spans="2:8" ht="12" customHeight="1">
      <c r="B78" s="48">
        <v>5139</v>
      </c>
      <c r="C78" s="17" t="s">
        <v>152</v>
      </c>
      <c r="D78" s="54">
        <v>96.857910000000004</v>
      </c>
      <c r="E78" s="55">
        <v>34966.513479999994</v>
      </c>
      <c r="F78" s="55">
        <v>43186.9833</v>
      </c>
      <c r="G78" s="55">
        <v>110821.65398999999</v>
      </c>
      <c r="H78" s="56">
        <f t="shared" si="4"/>
        <v>189072.00867999997</v>
      </c>
    </row>
    <row r="79" spans="2:8" ht="12" customHeight="1">
      <c r="B79" s="48">
        <v>5153</v>
      </c>
      <c r="C79" s="17" t="s">
        <v>154</v>
      </c>
      <c r="D79" s="54">
        <v>0</v>
      </c>
      <c r="E79" s="55">
        <v>82.379009999999994</v>
      </c>
      <c r="F79" s="55">
        <v>0</v>
      </c>
      <c r="G79" s="55">
        <v>0</v>
      </c>
      <c r="H79" s="56">
        <f t="shared" si="4"/>
        <v>82.379009999999994</v>
      </c>
    </row>
    <row r="80" spans="2:8" ht="12" customHeight="1">
      <c r="B80" s="48">
        <v>5156</v>
      </c>
      <c r="C80" s="17" t="s">
        <v>155</v>
      </c>
      <c r="D80" s="54">
        <v>0</v>
      </c>
      <c r="E80" s="55">
        <v>0</v>
      </c>
      <c r="F80" s="55">
        <v>3.6938</v>
      </c>
      <c r="G80" s="55">
        <v>0</v>
      </c>
      <c r="H80" s="56">
        <f t="shared" si="4"/>
        <v>3.6938</v>
      </c>
    </row>
    <row r="81" spans="2:8" ht="12" customHeight="1">
      <c r="B81" s="48">
        <v>5164</v>
      </c>
      <c r="C81" s="17" t="s">
        <v>158</v>
      </c>
      <c r="D81" s="54">
        <v>0</v>
      </c>
      <c r="E81" s="55">
        <v>141.55432999999999</v>
      </c>
      <c r="F81" s="55">
        <v>1405.24548</v>
      </c>
      <c r="G81" s="55">
        <v>3533.03125</v>
      </c>
      <c r="H81" s="56">
        <f>SUM(D81:G81)</f>
        <v>5079.8310600000004</v>
      </c>
    </row>
    <row r="82" spans="2:8" ht="12" customHeight="1">
      <c r="B82" s="48">
        <v>5169</v>
      </c>
      <c r="C82" s="17" t="s">
        <v>159</v>
      </c>
      <c r="D82" s="54">
        <v>0</v>
      </c>
      <c r="E82" s="55">
        <v>53542.234320000003</v>
      </c>
      <c r="F82" s="55">
        <v>222102.56428000002</v>
      </c>
      <c r="G82" s="55">
        <v>280231.44211</v>
      </c>
      <c r="H82" s="56">
        <f t="shared" si="4"/>
        <v>555876.24071000004</v>
      </c>
    </row>
    <row r="83" spans="2:8" ht="12" customHeight="1">
      <c r="B83" s="63">
        <v>5171</v>
      </c>
      <c r="C83" s="18" t="s">
        <v>160</v>
      </c>
      <c r="D83" s="54">
        <v>0</v>
      </c>
      <c r="E83" s="55">
        <v>0</v>
      </c>
      <c r="F83" s="55">
        <v>0</v>
      </c>
      <c r="G83" s="55">
        <v>4124.5245800000002</v>
      </c>
      <c r="H83" s="56">
        <f t="shared" si="4"/>
        <v>4124.5245800000002</v>
      </c>
    </row>
    <row r="84" spans="2:8" ht="12" customHeight="1">
      <c r="B84" s="17">
        <v>5175</v>
      </c>
      <c r="C84" s="72" t="s">
        <v>162</v>
      </c>
      <c r="D84" s="85">
        <v>10.99094</v>
      </c>
      <c r="E84" s="55">
        <v>12.275</v>
      </c>
      <c r="F84" s="55">
        <v>0</v>
      </c>
      <c r="G84" s="55">
        <v>0</v>
      </c>
      <c r="H84" s="56">
        <f t="shared" si="4"/>
        <v>23.265940000000001</v>
      </c>
    </row>
    <row r="85" spans="2:8" ht="12" customHeight="1">
      <c r="B85" s="73">
        <v>5194</v>
      </c>
      <c r="C85" s="71" t="s">
        <v>163</v>
      </c>
      <c r="D85" s="75">
        <v>85.938000000000002</v>
      </c>
      <c r="E85" s="76">
        <v>1156.6959999999999</v>
      </c>
      <c r="F85" s="66">
        <v>0</v>
      </c>
      <c r="G85" s="66">
        <v>0</v>
      </c>
      <c r="H85" s="56">
        <f t="shared" si="4"/>
        <v>1242.634</v>
      </c>
    </row>
    <row r="86" spans="2:8" ht="12" customHeight="1">
      <c r="B86" s="17">
        <v>5212</v>
      </c>
      <c r="C86" s="72" t="s">
        <v>164</v>
      </c>
      <c r="D86" s="85">
        <v>0</v>
      </c>
      <c r="E86" s="55">
        <v>0</v>
      </c>
      <c r="F86" s="55">
        <v>70</v>
      </c>
      <c r="G86" s="55">
        <v>0</v>
      </c>
      <c r="H86" s="56">
        <f t="shared" si="4"/>
        <v>70</v>
      </c>
    </row>
    <row r="87" spans="2:8" ht="12" customHeight="1">
      <c r="B87" s="17">
        <v>5213</v>
      </c>
      <c r="C87" s="72" t="s">
        <v>202</v>
      </c>
      <c r="D87" s="85">
        <v>0</v>
      </c>
      <c r="E87" s="55">
        <v>2200</v>
      </c>
      <c r="F87" s="55">
        <v>1826.5440000000001</v>
      </c>
      <c r="G87" s="55">
        <v>42.558879999999995</v>
      </c>
      <c r="H87" s="56">
        <f t="shared" si="4"/>
        <v>4069.1028799999999</v>
      </c>
    </row>
    <row r="88" spans="2:8" ht="12" customHeight="1">
      <c r="B88" s="17">
        <v>5221</v>
      </c>
      <c r="C88" s="72" t="s">
        <v>165</v>
      </c>
      <c r="D88" s="85">
        <v>0</v>
      </c>
      <c r="E88" s="55">
        <v>0</v>
      </c>
      <c r="F88" s="55">
        <v>500</v>
      </c>
      <c r="G88" s="55">
        <v>0</v>
      </c>
      <c r="H88" s="56">
        <f t="shared" si="4"/>
        <v>500</v>
      </c>
    </row>
    <row r="89" spans="2:8" ht="12" customHeight="1">
      <c r="B89" s="17">
        <v>5222</v>
      </c>
      <c r="C89" s="72" t="s">
        <v>166</v>
      </c>
      <c r="D89" s="85">
        <v>250</v>
      </c>
      <c r="E89" s="55">
        <v>0</v>
      </c>
      <c r="F89" s="55">
        <v>0</v>
      </c>
      <c r="G89" s="55">
        <v>0</v>
      </c>
      <c r="H89" s="56">
        <f t="shared" si="4"/>
        <v>250</v>
      </c>
    </row>
    <row r="90" spans="2:8" ht="12" customHeight="1">
      <c r="B90" s="17">
        <v>5321</v>
      </c>
      <c r="C90" s="72" t="s">
        <v>180</v>
      </c>
      <c r="D90" s="85">
        <v>24000</v>
      </c>
      <c r="E90" s="55">
        <v>1600</v>
      </c>
      <c r="F90" s="55">
        <v>12719.075999999999</v>
      </c>
      <c r="G90" s="55">
        <v>795205.97086</v>
      </c>
      <c r="H90" s="56">
        <f t="shared" si="4"/>
        <v>833525.04686</v>
      </c>
    </row>
    <row r="91" spans="2:8" ht="12">
      <c r="B91" s="17">
        <v>5329</v>
      </c>
      <c r="C91" s="72" t="s">
        <v>169</v>
      </c>
      <c r="D91" s="85">
        <v>0</v>
      </c>
      <c r="E91" s="55">
        <v>0</v>
      </c>
      <c r="F91" s="55">
        <v>0</v>
      </c>
      <c r="G91" s="55">
        <v>101.64</v>
      </c>
      <c r="H91" s="56">
        <f t="shared" si="4"/>
        <v>101.64</v>
      </c>
    </row>
    <row r="92" spans="2:8" ht="12">
      <c r="B92" s="17">
        <v>5331</v>
      </c>
      <c r="C92" s="72" t="s">
        <v>191</v>
      </c>
      <c r="D92" s="85">
        <v>0</v>
      </c>
      <c r="E92" s="55">
        <v>155033</v>
      </c>
      <c r="F92" s="55">
        <v>29533</v>
      </c>
      <c r="G92" s="55">
        <v>64515.001770000003</v>
      </c>
      <c r="H92" s="56">
        <f t="shared" si="4"/>
        <v>249081.00177</v>
      </c>
    </row>
    <row r="93" spans="2:8" ht="12">
      <c r="B93" s="17">
        <v>5336</v>
      </c>
      <c r="C93" s="72" t="s">
        <v>214</v>
      </c>
      <c r="D93" s="85">
        <v>0</v>
      </c>
      <c r="E93" s="55">
        <v>0</v>
      </c>
      <c r="F93" s="55">
        <v>9641.60</v>
      </c>
      <c r="G93" s="55">
        <v>189675.44158000001</v>
      </c>
      <c r="H93" s="56">
        <f t="shared" si="4"/>
        <v>199317.04158000002</v>
      </c>
    </row>
    <row r="94" spans="2:8" ht="12">
      <c r="B94" s="17">
        <v>5492</v>
      </c>
      <c r="C94" s="72" t="s">
        <v>173</v>
      </c>
      <c r="D94" s="85">
        <v>0</v>
      </c>
      <c r="E94" s="55">
        <v>2450</v>
      </c>
      <c r="F94" s="55">
        <v>1800</v>
      </c>
      <c r="G94" s="55">
        <v>0</v>
      </c>
      <c r="H94" s="56">
        <f t="shared" si="4"/>
        <v>4250</v>
      </c>
    </row>
    <row r="95" spans="2:8" ht="12">
      <c r="B95" s="17">
        <v>6322</v>
      </c>
      <c r="C95" s="72" t="s">
        <v>207</v>
      </c>
      <c r="D95" s="85">
        <v>0</v>
      </c>
      <c r="E95" s="55">
        <v>459.80</v>
      </c>
      <c r="F95" s="55">
        <v>0</v>
      </c>
      <c r="G95" s="55">
        <v>0</v>
      </c>
      <c r="H95" s="56">
        <f t="shared" si="4"/>
        <v>459.80</v>
      </c>
    </row>
    <row r="96" spans="2:8" ht="12">
      <c r="B96" s="17">
        <v>6341</v>
      </c>
      <c r="C96" s="72" t="s">
        <v>215</v>
      </c>
      <c r="D96" s="85">
        <v>0</v>
      </c>
      <c r="E96" s="55">
        <v>0</v>
      </c>
      <c r="F96" s="55">
        <v>1766.114</v>
      </c>
      <c r="G96" s="55">
        <v>3631.1030000000001</v>
      </c>
      <c r="H96" s="56">
        <f t="shared" si="4"/>
        <v>5397.2170000000006</v>
      </c>
    </row>
    <row r="97" spans="2:8" ht="12.5" thickBot="1">
      <c r="B97" s="17">
        <v>6351</v>
      </c>
      <c r="C97" s="72" t="s">
        <v>206</v>
      </c>
      <c r="D97" s="85">
        <v>0</v>
      </c>
      <c r="E97" s="55">
        <v>0</v>
      </c>
      <c r="F97" s="55">
        <v>5718</v>
      </c>
      <c r="G97" s="55">
        <v>26638.18577</v>
      </c>
      <c r="H97" s="58">
        <f t="shared" si="4"/>
        <v>32356.18577</v>
      </c>
    </row>
    <row r="98" spans="2:8" ht="12.5" thickBot="1">
      <c r="B98" s="96" t="s">
        <v>190</v>
      </c>
      <c r="C98" s="98"/>
      <c r="D98" s="31">
        <v>24465.910789999998</v>
      </c>
      <c r="E98" s="32">
        <v>254376.20043</v>
      </c>
      <c r="F98" s="32">
        <v>332580.23166000005</v>
      </c>
      <c r="G98" s="32">
        <v>1481305.30479</v>
      </c>
      <c r="H98" s="33">
        <f>SUM(H74:H97)</f>
        <v>2092727.6476699999</v>
      </c>
    </row>
    <row r="99" ht="12.5" thickBot="1"/>
    <row r="100" spans="2:8" ht="14.25" customHeight="1" thickBot="1">
      <c r="B100" s="94" t="s">
        <v>186</v>
      </c>
      <c r="C100" s="95"/>
      <c r="D100" s="91">
        <v>2024</v>
      </c>
      <c r="E100" s="92"/>
      <c r="F100" s="92"/>
      <c r="G100" s="92"/>
      <c r="H100" s="93"/>
    </row>
    <row r="101" spans="2:8" ht="12" customHeight="1" thickBot="1">
      <c r="B101" s="49" t="s">
        <v>137</v>
      </c>
      <c r="C101" s="49" t="s">
        <v>138</v>
      </c>
      <c r="D101" s="28" t="s">
        <v>93</v>
      </c>
      <c r="E101" s="29" t="s">
        <v>94</v>
      </c>
      <c r="F101" s="29" t="s">
        <v>95</v>
      </c>
      <c r="G101" s="29" t="s">
        <v>96</v>
      </c>
      <c r="H101" s="50" t="s">
        <v>117</v>
      </c>
    </row>
    <row r="102" spans="2:8" ht="12">
      <c r="B102" s="47">
        <v>5011</v>
      </c>
      <c r="C102" s="23" t="s">
        <v>139</v>
      </c>
      <c r="D102" s="51">
        <v>0</v>
      </c>
      <c r="E102" s="52">
        <v>4921.4279400000005</v>
      </c>
      <c r="F102" s="52">
        <v>521.515</v>
      </c>
      <c r="G102" s="52">
        <v>1207.2576200000001</v>
      </c>
      <c r="H102" s="53">
        <f>SUM(D102:G102)</f>
        <v>6650.2005600000011</v>
      </c>
    </row>
    <row r="103" spans="2:8" ht="12">
      <c r="B103" s="48">
        <v>5019</v>
      </c>
      <c r="C103" s="17" t="s">
        <v>140</v>
      </c>
      <c r="D103" s="54">
        <v>202.38114000000002</v>
      </c>
      <c r="E103" s="55">
        <v>6040.5386799999997</v>
      </c>
      <c r="F103" s="55">
        <v>1867.8622999999998</v>
      </c>
      <c r="G103" s="55">
        <v>857.60758999999996</v>
      </c>
      <c r="H103" s="56">
        <f>SUM(D103:G103)</f>
        <v>8968.3897099999995</v>
      </c>
    </row>
    <row r="104" spans="2:8" ht="12">
      <c r="B104" s="48">
        <v>5021</v>
      </c>
      <c r="C104" s="17" t="s">
        <v>141</v>
      </c>
      <c r="D104" s="54">
        <v>287.71494000000001</v>
      </c>
      <c r="E104" s="55">
        <v>5684.84033</v>
      </c>
      <c r="F104" s="55">
        <v>2078.89</v>
      </c>
      <c r="G104" s="55">
        <v>3303.6133399999999</v>
      </c>
      <c r="H104" s="56">
        <f t="shared" si="5" ref="H104:H167">SUM(D104:G104)</f>
        <v>11355.05861</v>
      </c>
    </row>
    <row r="105" spans="2:8" ht="12">
      <c r="B105" s="48">
        <v>5023</v>
      </c>
      <c r="C105" s="17" t="s">
        <v>208</v>
      </c>
      <c r="D105" s="54">
        <v>0</v>
      </c>
      <c r="E105" s="55">
        <v>0</v>
      </c>
      <c r="F105" s="55">
        <v>46.9275</v>
      </c>
      <c r="G105" s="55">
        <v>178.792</v>
      </c>
      <c r="H105" s="56">
        <f t="shared" si="5"/>
        <v>225.71950000000001</v>
      </c>
    </row>
    <row r="106" spans="2:8" ht="12">
      <c r="B106" s="48">
        <v>5029</v>
      </c>
      <c r="C106" s="17" t="s">
        <v>142</v>
      </c>
      <c r="D106" s="54">
        <v>99.948719999999994</v>
      </c>
      <c r="E106" s="55">
        <v>904.10434999999995</v>
      </c>
      <c r="F106" s="55">
        <v>336.7287300000001</v>
      </c>
      <c r="G106" s="55">
        <v>222.895</v>
      </c>
      <c r="H106" s="56">
        <f t="shared" si="5"/>
        <v>1563.6768</v>
      </c>
    </row>
    <row r="107" spans="2:8" ht="12">
      <c r="B107" s="48">
        <v>5031</v>
      </c>
      <c r="C107" s="17" t="s">
        <v>143</v>
      </c>
      <c r="D107" s="54">
        <v>0</v>
      </c>
      <c r="E107" s="55">
        <v>1220.14372</v>
      </c>
      <c r="F107" s="55">
        <v>283.27898999999996</v>
      </c>
      <c r="G107" s="55">
        <v>779.09618999999998</v>
      </c>
      <c r="H107" s="56">
        <f t="shared" si="5"/>
        <v>2282.5189</v>
      </c>
    </row>
    <row r="108" spans="2:8" ht="12">
      <c r="B108" s="48">
        <v>5032</v>
      </c>
      <c r="C108" s="17" t="s">
        <v>144</v>
      </c>
      <c r="D108" s="54">
        <v>0</v>
      </c>
      <c r="E108" s="55">
        <v>1114.9530099999999</v>
      </c>
      <c r="F108" s="55">
        <v>105.50130000000004</v>
      </c>
      <c r="G108" s="55">
        <v>275.99197999999996</v>
      </c>
      <c r="H108" s="56">
        <f t="shared" si="5"/>
        <v>1496.4462900000001</v>
      </c>
    </row>
    <row r="109" spans="2:8" ht="12">
      <c r="B109" s="48">
        <v>5038</v>
      </c>
      <c r="C109" s="17" t="s">
        <v>197</v>
      </c>
      <c r="D109" s="54">
        <v>0</v>
      </c>
      <c r="E109" s="55">
        <v>1.175</v>
      </c>
      <c r="F109" s="55">
        <v>0</v>
      </c>
      <c r="G109" s="55">
        <v>0</v>
      </c>
      <c r="H109" s="56">
        <f t="shared" si="5"/>
        <v>1.175</v>
      </c>
    </row>
    <row r="110" spans="2:8" ht="12">
      <c r="B110" s="48">
        <v>5039</v>
      </c>
      <c r="C110" s="17" t="s">
        <v>145</v>
      </c>
      <c r="D110" s="54">
        <v>40.31476</v>
      </c>
      <c r="E110" s="55">
        <v>1527.7677200000001</v>
      </c>
      <c r="F110" s="55">
        <v>457.15464999999989</v>
      </c>
      <c r="G110" s="55">
        <v>178.61985999999999</v>
      </c>
      <c r="H110" s="56">
        <f t="shared" si="5"/>
        <v>2203.8569899999998</v>
      </c>
    </row>
    <row r="111" spans="2:8" ht="12">
      <c r="B111" s="48">
        <v>5123</v>
      </c>
      <c r="C111" s="17" t="s">
        <v>209</v>
      </c>
      <c r="D111" s="54">
        <v>0</v>
      </c>
      <c r="E111" s="55">
        <v>0</v>
      </c>
      <c r="F111" s="55">
        <v>8.3439999999999994</v>
      </c>
      <c r="G111" s="55">
        <v>0</v>
      </c>
      <c r="H111" s="56">
        <f t="shared" si="5"/>
        <v>8.3439999999999994</v>
      </c>
    </row>
    <row r="112" spans="2:8" ht="12">
      <c r="B112" s="48">
        <v>5131</v>
      </c>
      <c r="C112" s="17" t="s">
        <v>146</v>
      </c>
      <c r="D112" s="54">
        <v>632.47355000000005</v>
      </c>
      <c r="E112" s="55">
        <v>2035.7401100000002</v>
      </c>
      <c r="F112" s="55">
        <v>2784.2634199999998</v>
      </c>
      <c r="G112" s="55">
        <v>3007.70739</v>
      </c>
      <c r="H112" s="56">
        <f t="shared" si="5"/>
        <v>8460.1844700000001</v>
      </c>
    </row>
    <row r="113" spans="2:8" ht="12">
      <c r="B113" s="48">
        <v>5132</v>
      </c>
      <c r="C113" s="17" t="s">
        <v>147</v>
      </c>
      <c r="D113" s="54">
        <v>237.40769</v>
      </c>
      <c r="E113" s="55">
        <v>270.59284000000002</v>
      </c>
      <c r="F113" s="55">
        <v>235.46258999999998</v>
      </c>
      <c r="G113" s="55">
        <v>2691.4439700000003</v>
      </c>
      <c r="H113" s="56">
        <f t="shared" si="5"/>
        <v>3434.9070900000002</v>
      </c>
    </row>
    <row r="114" spans="2:8" ht="12">
      <c r="B114" s="48">
        <v>5133</v>
      </c>
      <c r="C114" s="17" t="s">
        <v>148</v>
      </c>
      <c r="D114" s="54">
        <v>15.973799999999999</v>
      </c>
      <c r="E114" s="55">
        <v>6.8948</v>
      </c>
      <c r="F114" s="55">
        <v>0.505</v>
      </c>
      <c r="G114" s="55">
        <v>0</v>
      </c>
      <c r="H114" s="56">
        <f t="shared" si="5"/>
        <v>23.3736</v>
      </c>
    </row>
    <row r="115" spans="2:8" ht="12">
      <c r="B115" s="48">
        <v>5134</v>
      </c>
      <c r="C115" s="17" t="s">
        <v>149</v>
      </c>
      <c r="D115" s="54">
        <v>58.87979</v>
      </c>
      <c r="E115" s="55">
        <v>28.816790000000001</v>
      </c>
      <c r="F115" s="55">
        <v>0</v>
      </c>
      <c r="G115" s="55">
        <v>485.74056999999999</v>
      </c>
      <c r="H115" s="56">
        <f t="shared" si="5"/>
        <v>573.43714999999997</v>
      </c>
    </row>
    <row r="116" spans="2:8" ht="12">
      <c r="B116" s="48">
        <v>5136</v>
      </c>
      <c r="C116" s="17" t="s">
        <v>150</v>
      </c>
      <c r="D116" s="54">
        <v>0</v>
      </c>
      <c r="E116" s="55">
        <v>0.38719999999999999</v>
      </c>
      <c r="F116" s="55">
        <v>0</v>
      </c>
      <c r="G116" s="55">
        <v>2.8980000000000001</v>
      </c>
      <c r="H116" s="56">
        <f t="shared" si="5"/>
        <v>3.2852000000000001</v>
      </c>
    </row>
    <row r="117" spans="2:8" ht="12">
      <c r="B117" s="48">
        <v>5137</v>
      </c>
      <c r="C117" s="17" t="s">
        <v>151</v>
      </c>
      <c r="D117" s="54">
        <v>7902.1176799999994</v>
      </c>
      <c r="E117" s="55">
        <v>12955.59483</v>
      </c>
      <c r="F117" s="55">
        <v>2656.9503499999978</v>
      </c>
      <c r="G117" s="55">
        <v>7644.2317999999996</v>
      </c>
      <c r="H117" s="56">
        <f t="shared" si="5"/>
        <v>31158.894659999998</v>
      </c>
    </row>
    <row r="118" spans="2:8" ht="12">
      <c r="B118" s="48">
        <v>5138</v>
      </c>
      <c r="C118" s="17" t="s">
        <v>217</v>
      </c>
      <c r="D118" s="54">
        <v>0</v>
      </c>
      <c r="E118" s="55">
        <v>0</v>
      </c>
      <c r="F118" s="55">
        <v>0</v>
      </c>
      <c r="G118" s="55">
        <v>4</v>
      </c>
      <c r="H118" s="56">
        <f t="shared" si="5"/>
        <v>4</v>
      </c>
    </row>
    <row r="119" spans="2:8" ht="12">
      <c r="B119" s="48">
        <v>5139</v>
      </c>
      <c r="C119" s="17" t="s">
        <v>152</v>
      </c>
      <c r="D119" s="54">
        <v>7269.0556900000001</v>
      </c>
      <c r="E119" s="55">
        <v>47422.366780000004</v>
      </c>
      <c r="F119" s="55">
        <v>47865.883070000011</v>
      </c>
      <c r="G119" s="55">
        <v>126501.95136000001</v>
      </c>
      <c r="H119" s="56">
        <f t="shared" si="5"/>
        <v>229059.25690000004</v>
      </c>
    </row>
    <row r="120" spans="2:8" ht="12">
      <c r="B120" s="48">
        <v>5149</v>
      </c>
      <c r="C120" s="17" t="s">
        <v>218</v>
      </c>
      <c r="D120" s="54">
        <v>0</v>
      </c>
      <c r="E120" s="55">
        <v>0</v>
      </c>
      <c r="F120" s="55">
        <v>0</v>
      </c>
      <c r="G120" s="55">
        <v>2.7429999999999999</v>
      </c>
      <c r="H120" s="56">
        <f t="shared" si="5"/>
        <v>2.7429999999999999</v>
      </c>
    </row>
    <row r="121" spans="2:8" ht="12">
      <c r="B121" s="48">
        <v>5151</v>
      </c>
      <c r="C121" s="17" t="s">
        <v>153</v>
      </c>
      <c r="D121" s="54">
        <v>0</v>
      </c>
      <c r="E121" s="55">
        <v>59.205069999999999</v>
      </c>
      <c r="F121" s="55">
        <v>6.115</v>
      </c>
      <c r="G121" s="55">
        <v>951.52730000000008</v>
      </c>
      <c r="H121" s="56">
        <f t="shared" si="5"/>
        <v>1016.8473700000001</v>
      </c>
    </row>
    <row r="122" spans="2:8" ht="12">
      <c r="B122" s="48">
        <v>5153</v>
      </c>
      <c r="C122" s="17" t="s">
        <v>154</v>
      </c>
      <c r="D122" s="54">
        <v>30.106000000000002</v>
      </c>
      <c r="E122" s="55">
        <v>99.240990000000011</v>
      </c>
      <c r="F122" s="55">
        <v>18.449999999999985</v>
      </c>
      <c r="G122" s="55">
        <v>12.614000000000001</v>
      </c>
      <c r="H122" s="56">
        <f t="shared" si="5"/>
        <v>160.41099</v>
      </c>
    </row>
    <row r="123" spans="2:8" ht="12">
      <c r="B123" s="48">
        <v>5154</v>
      </c>
      <c r="C123" s="17" t="s">
        <v>198</v>
      </c>
      <c r="D123" s="54">
        <v>0</v>
      </c>
      <c r="E123" s="55">
        <v>8.7119999999999997</v>
      </c>
      <c r="F123" s="55">
        <v>0</v>
      </c>
      <c r="G123" s="55">
        <v>171.00388000000001</v>
      </c>
      <c r="H123" s="56">
        <f t="shared" si="5"/>
        <v>179.71588</v>
      </c>
    </row>
    <row r="124" spans="2:8" ht="12">
      <c r="B124" s="48">
        <v>5155</v>
      </c>
      <c r="C124" s="17" t="s">
        <v>199</v>
      </c>
      <c r="D124" s="54">
        <v>0</v>
      </c>
      <c r="E124" s="55">
        <v>37.50</v>
      </c>
      <c r="F124" s="55">
        <v>0</v>
      </c>
      <c r="G124" s="55">
        <v>0</v>
      </c>
      <c r="H124" s="56">
        <f t="shared" si="5"/>
        <v>37.50</v>
      </c>
    </row>
    <row r="125" spans="2:8" ht="12">
      <c r="B125" s="48">
        <v>5156</v>
      </c>
      <c r="C125" s="17" t="s">
        <v>155</v>
      </c>
      <c r="D125" s="54">
        <v>2625.82348</v>
      </c>
      <c r="E125" s="55">
        <v>3064.5630899999996</v>
      </c>
      <c r="F125" s="55">
        <v>778.03531999999939</v>
      </c>
      <c r="G125" s="55">
        <v>1218.19453</v>
      </c>
      <c r="H125" s="56">
        <f t="shared" si="5"/>
        <v>7686.6164199999985</v>
      </c>
    </row>
    <row r="126" spans="2:8" ht="12">
      <c r="B126" s="48">
        <v>5161</v>
      </c>
      <c r="C126" s="17" t="s">
        <v>156</v>
      </c>
      <c r="D126" s="54">
        <v>1.915</v>
      </c>
      <c r="E126" s="55">
        <v>0</v>
      </c>
      <c r="F126" s="55">
        <v>0</v>
      </c>
      <c r="G126" s="55">
        <v>0.216</v>
      </c>
      <c r="H126" s="56">
        <f t="shared" si="5"/>
        <v>2.1310000000000002</v>
      </c>
    </row>
    <row r="127" spans="2:8" ht="12">
      <c r="B127" s="48">
        <v>5162</v>
      </c>
      <c r="C127" s="17" t="s">
        <v>157</v>
      </c>
      <c r="D127" s="54">
        <v>6.805</v>
      </c>
      <c r="E127" s="55">
        <v>81.799289999999999</v>
      </c>
      <c r="F127" s="55">
        <v>23.337850000000007</v>
      </c>
      <c r="G127" s="55">
        <v>3.5175500000000004</v>
      </c>
      <c r="H127" s="56">
        <f t="shared" si="5"/>
        <v>115.45968999999999</v>
      </c>
    </row>
    <row r="128" spans="2:8" ht="12">
      <c r="B128" s="48">
        <v>5163</v>
      </c>
      <c r="C128" s="17" t="s">
        <v>210</v>
      </c>
      <c r="D128" s="54">
        <v>0</v>
      </c>
      <c r="E128" s="55">
        <v>0</v>
      </c>
      <c r="F128" s="55">
        <v>0.40287000000000001</v>
      </c>
      <c r="G128" s="55">
        <v>5.0410000000000004</v>
      </c>
      <c r="H128" s="56">
        <f t="shared" si="5"/>
        <v>5.4438700000000004</v>
      </c>
    </row>
    <row r="129" spans="2:8" ht="12">
      <c r="B129" s="48">
        <v>5164</v>
      </c>
      <c r="C129" s="17" t="s">
        <v>158</v>
      </c>
      <c r="D129" s="54">
        <v>6.30</v>
      </c>
      <c r="E129" s="55">
        <v>322.88822999999996</v>
      </c>
      <c r="F129" s="55">
        <v>2021.6917200000003</v>
      </c>
      <c r="G129" s="55">
        <v>7075.3302100000001</v>
      </c>
      <c r="H129" s="56">
        <f t="shared" si="5"/>
        <v>9426.2101600000005</v>
      </c>
    </row>
    <row r="130" spans="2:8" ht="12">
      <c r="B130" s="48">
        <v>5166</v>
      </c>
      <c r="C130" s="17" t="s">
        <v>200</v>
      </c>
      <c r="D130" s="54">
        <v>0</v>
      </c>
      <c r="E130" s="55">
        <v>54.050699999999999</v>
      </c>
      <c r="F130" s="55">
        <v>28.689919999999997</v>
      </c>
      <c r="G130" s="55">
        <v>447.73842999999999</v>
      </c>
      <c r="H130" s="56">
        <f t="shared" si="5"/>
        <v>530.47905000000003</v>
      </c>
    </row>
    <row r="131" spans="2:8" ht="12">
      <c r="B131" s="48">
        <v>5168</v>
      </c>
      <c r="C131" s="17" t="s">
        <v>201</v>
      </c>
      <c r="D131" s="54">
        <v>0</v>
      </c>
      <c r="E131" s="55">
        <v>4.5005100000000002</v>
      </c>
      <c r="F131" s="55">
        <v>0</v>
      </c>
      <c r="G131" s="55">
        <v>0</v>
      </c>
      <c r="H131" s="56">
        <f t="shared" si="5"/>
        <v>4.5005100000000002</v>
      </c>
    </row>
    <row r="132" spans="2:8" ht="12">
      <c r="B132" s="48">
        <v>5169</v>
      </c>
      <c r="C132" s="17" t="s">
        <v>159</v>
      </c>
      <c r="D132" s="54">
        <v>2626.6934700000002</v>
      </c>
      <c r="E132" s="55">
        <v>180975.28288999997</v>
      </c>
      <c r="F132" s="55">
        <v>401638.51934000006</v>
      </c>
      <c r="G132" s="55">
        <v>507048.41217999998</v>
      </c>
      <c r="H132" s="56">
        <f t="shared" si="5"/>
        <v>1092288.9078800001</v>
      </c>
    </row>
    <row r="133" spans="2:8" ht="12">
      <c r="B133" s="48">
        <v>5171</v>
      </c>
      <c r="C133" s="17" t="s">
        <v>160</v>
      </c>
      <c r="D133" s="54">
        <v>2285.3471800000002</v>
      </c>
      <c r="E133" s="55">
        <v>24614.322530000001</v>
      </c>
      <c r="F133" s="55">
        <v>69824.487710000001</v>
      </c>
      <c r="G133" s="55">
        <v>220185.10498</v>
      </c>
      <c r="H133" s="56">
        <f t="shared" si="5"/>
        <v>316909.26240000001</v>
      </c>
    </row>
    <row r="134" spans="2:8" ht="12">
      <c r="B134" s="48">
        <v>5172</v>
      </c>
      <c r="C134" s="17" t="s">
        <v>219</v>
      </c>
      <c r="D134" s="54">
        <v>0</v>
      </c>
      <c r="E134" s="55">
        <v>0</v>
      </c>
      <c r="F134" s="55">
        <v>0</v>
      </c>
      <c r="G134" s="55">
        <v>3.60</v>
      </c>
      <c r="H134" s="56">
        <f t="shared" si="5"/>
        <v>3.60</v>
      </c>
    </row>
    <row r="135" spans="2:8" ht="12">
      <c r="B135" s="48">
        <v>5173</v>
      </c>
      <c r="C135" s="17" t="s">
        <v>161</v>
      </c>
      <c r="D135" s="54">
        <v>28.10</v>
      </c>
      <c r="E135" s="55">
        <v>20.133839999999999</v>
      </c>
      <c r="F135" s="55">
        <v>9.66</v>
      </c>
      <c r="G135" s="55">
        <v>-1.99</v>
      </c>
      <c r="H135" s="56">
        <f t="shared" si="5"/>
        <v>55.903839999999995</v>
      </c>
    </row>
    <row r="136" spans="2:8" ht="12">
      <c r="B136" s="48">
        <v>5175</v>
      </c>
      <c r="C136" s="17" t="s">
        <v>162</v>
      </c>
      <c r="D136" s="54">
        <v>1427.68948</v>
      </c>
      <c r="E136" s="55">
        <v>1785.7260200000001</v>
      </c>
      <c r="F136" s="55">
        <v>312.32079999999979</v>
      </c>
      <c r="G136" s="55">
        <v>787.56401000000005</v>
      </c>
      <c r="H136" s="56">
        <f t="shared" si="5"/>
        <v>4313.3003100000005</v>
      </c>
    </row>
    <row r="137" spans="2:8" ht="12">
      <c r="B137" s="48">
        <v>5194</v>
      </c>
      <c r="C137" s="17" t="s">
        <v>163</v>
      </c>
      <c r="D137" s="54">
        <v>2655.3804</v>
      </c>
      <c r="E137" s="55">
        <v>3738.1171800000002</v>
      </c>
      <c r="F137" s="55">
        <v>553.27808999999991</v>
      </c>
      <c r="G137" s="55">
        <v>172.69973999999999</v>
      </c>
      <c r="H137" s="56">
        <f t="shared" si="5"/>
        <v>7119.47541</v>
      </c>
    </row>
    <row r="138" spans="2:8" ht="12">
      <c r="B138" s="48">
        <v>5212</v>
      </c>
      <c r="C138" s="17" t="s">
        <v>164</v>
      </c>
      <c r="D138" s="54">
        <v>20</v>
      </c>
      <c r="E138" s="55">
        <v>33</v>
      </c>
      <c r="F138" s="55">
        <v>70</v>
      </c>
      <c r="G138" s="55">
        <v>2325</v>
      </c>
      <c r="H138" s="56">
        <f t="shared" si="5"/>
        <v>2448</v>
      </c>
    </row>
    <row r="139" spans="2:8" ht="12">
      <c r="B139" s="48">
        <v>5213</v>
      </c>
      <c r="C139" s="17" t="s">
        <v>202</v>
      </c>
      <c r="D139" s="54">
        <v>0</v>
      </c>
      <c r="E139" s="55">
        <v>2370</v>
      </c>
      <c r="F139" s="55">
        <v>2326.5439999999999</v>
      </c>
      <c r="G139" s="55">
        <v>1897.5588799999998</v>
      </c>
      <c r="H139" s="56">
        <f t="shared" si="5"/>
        <v>6594.1028799999995</v>
      </c>
    </row>
    <row r="140" spans="2:8" ht="12">
      <c r="B140" s="48">
        <v>5221</v>
      </c>
      <c r="C140" s="17" t="s">
        <v>165</v>
      </c>
      <c r="D140" s="54">
        <v>1068.6659999999999</v>
      </c>
      <c r="E140" s="55">
        <v>980</v>
      </c>
      <c r="F140" s="55">
        <v>1030</v>
      </c>
      <c r="G140" s="55">
        <v>134</v>
      </c>
      <c r="H140" s="56">
        <f t="shared" si="5"/>
        <v>3212.6660000000002</v>
      </c>
    </row>
    <row r="141" spans="2:8" ht="12">
      <c r="B141" s="48">
        <v>5222</v>
      </c>
      <c r="C141" s="17" t="s">
        <v>166</v>
      </c>
      <c r="D141" s="54">
        <v>2232.3009999999999</v>
      </c>
      <c r="E141" s="55">
        <v>2147</v>
      </c>
      <c r="F141" s="55">
        <v>2513</v>
      </c>
      <c r="G141" s="55">
        <v>1325</v>
      </c>
      <c r="H141" s="56">
        <f t="shared" si="5"/>
        <v>8217.3009999999995</v>
      </c>
    </row>
    <row r="142" spans="2:8" ht="12">
      <c r="B142" s="63">
        <v>5223</v>
      </c>
      <c r="C142" s="18" t="s">
        <v>167</v>
      </c>
      <c r="D142" s="64">
        <v>1638.249</v>
      </c>
      <c r="E142" s="57">
        <v>930</v>
      </c>
      <c r="F142" s="57">
        <v>260</v>
      </c>
      <c r="G142" s="57">
        <v>0</v>
      </c>
      <c r="H142" s="56">
        <f t="shared" si="5"/>
        <v>2828.2489999999998</v>
      </c>
    </row>
    <row r="143" spans="2:8" ht="12.75" customHeight="1">
      <c r="B143" s="77">
        <v>5229</v>
      </c>
      <c r="C143" s="17" t="s">
        <v>168</v>
      </c>
      <c r="D143" s="85">
        <v>3591.74838</v>
      </c>
      <c r="E143" s="55">
        <v>14705.688990000001</v>
      </c>
      <c r="F143" s="55">
        <v>5904.70</v>
      </c>
      <c r="G143" s="55">
        <v>5648.5029999999997</v>
      </c>
      <c r="H143" s="56">
        <f t="shared" si="5"/>
        <v>29850.640370000001</v>
      </c>
    </row>
    <row r="144" spans="2:8" ht="14.25" customHeight="1">
      <c r="B144" s="77">
        <v>5329</v>
      </c>
      <c r="C144" s="17" t="s">
        <v>169</v>
      </c>
      <c r="D144" s="85">
        <v>250</v>
      </c>
      <c r="E144" s="55">
        <v>640</v>
      </c>
      <c r="F144" s="55">
        <v>608</v>
      </c>
      <c r="G144" s="55">
        <v>8241.64</v>
      </c>
      <c r="H144" s="56">
        <f t="shared" si="5"/>
        <v>9739.64</v>
      </c>
    </row>
    <row r="145" spans="2:8" ht="12">
      <c r="B145" s="77">
        <v>5331</v>
      </c>
      <c r="C145" s="17" t="s">
        <v>191</v>
      </c>
      <c r="D145" s="85">
        <v>0</v>
      </c>
      <c r="E145" s="55">
        <v>158833.70577999999</v>
      </c>
      <c r="F145" s="55">
        <v>32227.830169999987</v>
      </c>
      <c r="G145" s="55">
        <v>83836.4185</v>
      </c>
      <c r="H145" s="56">
        <f t="shared" si="5"/>
        <v>274897.95444999996</v>
      </c>
    </row>
    <row r="146" spans="2:8" ht="12">
      <c r="B146" s="77">
        <v>5336</v>
      </c>
      <c r="C146" s="17" t="s">
        <v>214</v>
      </c>
      <c r="D146" s="85">
        <v>0</v>
      </c>
      <c r="E146" s="55">
        <v>0</v>
      </c>
      <c r="F146" s="55">
        <v>9641.60</v>
      </c>
      <c r="G146" s="55">
        <v>214133.77058000001</v>
      </c>
      <c r="H146" s="56">
        <f t="shared" si="5"/>
        <v>223775.37058000002</v>
      </c>
    </row>
    <row r="147" spans="2:8" ht="12">
      <c r="B147" s="77">
        <v>5339</v>
      </c>
      <c r="C147" s="17" t="s">
        <v>170</v>
      </c>
      <c r="D147" s="85">
        <v>115</v>
      </c>
      <c r="E147" s="55">
        <v>556.54200000000003</v>
      </c>
      <c r="F147" s="55">
        <v>445</v>
      </c>
      <c r="G147" s="55">
        <v>708.905</v>
      </c>
      <c r="H147" s="56">
        <f t="shared" si="5"/>
        <v>1825.4469999999999</v>
      </c>
    </row>
    <row r="148" spans="2:8" ht="12">
      <c r="B148" s="77">
        <v>5362</v>
      </c>
      <c r="C148" s="17" t="s">
        <v>171</v>
      </c>
      <c r="D148" s="85">
        <v>0.40</v>
      </c>
      <c r="E148" s="55">
        <v>-88.913160000000005</v>
      </c>
      <c r="F148" s="55">
        <v>-151.16466999999997</v>
      </c>
      <c r="G148" s="55">
        <v>-1008.84497</v>
      </c>
      <c r="H148" s="56">
        <f t="shared" si="5"/>
        <v>-1248.5228</v>
      </c>
    </row>
    <row r="149" spans="2:8" ht="12">
      <c r="B149" s="77">
        <v>5365</v>
      </c>
      <c r="C149" s="17" t="s">
        <v>172</v>
      </c>
      <c r="D149" s="85">
        <v>0</v>
      </c>
      <c r="E149" s="55">
        <v>14.65</v>
      </c>
      <c r="F149" s="55">
        <v>0</v>
      </c>
      <c r="G149" s="55">
        <v>3</v>
      </c>
      <c r="H149" s="56">
        <f t="shared" si="5"/>
        <v>17.65</v>
      </c>
    </row>
    <row r="150" spans="2:8" ht="12">
      <c r="B150" s="77">
        <v>5492</v>
      </c>
      <c r="C150" s="17" t="s">
        <v>173</v>
      </c>
      <c r="D150" s="85">
        <v>7213.9204400000008</v>
      </c>
      <c r="E150" s="55">
        <v>40901.906999999999</v>
      </c>
      <c r="F150" s="55">
        <v>53480.161</v>
      </c>
      <c r="G150" s="55">
        <v>148231.05632</v>
      </c>
      <c r="H150" s="56">
        <f t="shared" si="5"/>
        <v>249827.04476000002</v>
      </c>
    </row>
    <row r="151" spans="2:8" ht="12">
      <c r="B151" s="77">
        <v>5493</v>
      </c>
      <c r="C151" s="17" t="s">
        <v>174</v>
      </c>
      <c r="D151" s="85">
        <v>73.751999999999995</v>
      </c>
      <c r="E151" s="55">
        <v>778.26199999999994</v>
      </c>
      <c r="F151" s="55">
        <v>32010.991000000002</v>
      </c>
      <c r="G151" s="55">
        <v>42901.713219999998</v>
      </c>
      <c r="H151" s="56">
        <f t="shared" si="5"/>
        <v>75764.71822000001</v>
      </c>
    </row>
    <row r="152" spans="2:8" ht="12">
      <c r="B152" s="77">
        <v>5494</v>
      </c>
      <c r="C152" s="17" t="s">
        <v>211</v>
      </c>
      <c r="D152" s="85">
        <v>0</v>
      </c>
      <c r="E152" s="55">
        <v>0</v>
      </c>
      <c r="F152" s="55">
        <v>219.70</v>
      </c>
      <c r="G152" s="55">
        <v>30</v>
      </c>
      <c r="H152" s="56">
        <f t="shared" si="5"/>
        <v>249.70</v>
      </c>
    </row>
    <row r="153" spans="2:8" ht="12">
      <c r="B153" s="77">
        <v>5499</v>
      </c>
      <c r="C153" s="17" t="s">
        <v>204</v>
      </c>
      <c r="D153" s="85">
        <v>0</v>
      </c>
      <c r="E153" s="55">
        <v>45</v>
      </c>
      <c r="F153" s="55">
        <v>318.12</v>
      </c>
      <c r="G153" s="55">
        <v>15.145</v>
      </c>
      <c r="H153" s="56">
        <f t="shared" si="5"/>
        <v>378.265</v>
      </c>
    </row>
    <row r="154" spans="2:8" ht="12">
      <c r="B154" s="77">
        <v>5513</v>
      </c>
      <c r="C154" s="17" t="s">
        <v>205</v>
      </c>
      <c r="D154" s="85">
        <v>0</v>
      </c>
      <c r="E154" s="55">
        <v>1.9614400000000001</v>
      </c>
      <c r="F154" s="55">
        <v>0</v>
      </c>
      <c r="G154" s="55">
        <v>0</v>
      </c>
      <c r="H154" s="56">
        <f t="shared" si="5"/>
        <v>1.9614400000000001</v>
      </c>
    </row>
    <row r="155" spans="2:8" ht="12">
      <c r="B155" s="77">
        <v>5531</v>
      </c>
      <c r="C155" s="17" t="s">
        <v>175</v>
      </c>
      <c r="D155" s="85">
        <v>100</v>
      </c>
      <c r="E155" s="55">
        <v>0</v>
      </c>
      <c r="F155" s="55">
        <v>0</v>
      </c>
      <c r="G155" s="55">
        <v>100</v>
      </c>
      <c r="H155" s="56">
        <f t="shared" si="5"/>
        <v>200</v>
      </c>
    </row>
    <row r="156" spans="2:8" ht="12">
      <c r="B156" s="77">
        <v>5651</v>
      </c>
      <c r="C156" s="17" t="s">
        <v>220</v>
      </c>
      <c r="D156" s="85">
        <v>0</v>
      </c>
      <c r="E156" s="55">
        <v>0</v>
      </c>
      <c r="F156" s="55">
        <v>0</v>
      </c>
      <c r="G156" s="55">
        <v>38088</v>
      </c>
      <c r="H156" s="56">
        <f t="shared" si="5"/>
        <v>38088</v>
      </c>
    </row>
    <row r="157" spans="2:8" ht="12">
      <c r="B157" s="77">
        <v>5901</v>
      </c>
      <c r="C157" s="17" t="s">
        <v>221</v>
      </c>
      <c r="D157" s="85">
        <v>0</v>
      </c>
      <c r="E157" s="55">
        <v>0</v>
      </c>
      <c r="F157" s="55">
        <v>0</v>
      </c>
      <c r="G157" s="55">
        <v>0</v>
      </c>
      <c r="H157" s="56">
        <f t="shared" si="5"/>
        <v>0</v>
      </c>
    </row>
    <row r="158" spans="2:8" ht="12">
      <c r="B158" s="77">
        <v>5903</v>
      </c>
      <c r="C158" s="17" t="s">
        <v>176</v>
      </c>
      <c r="D158" s="85">
        <v>17.545999999999999</v>
      </c>
      <c r="E158" s="55">
        <v>-17.545999999999999</v>
      </c>
      <c r="F158" s="55">
        <v>0</v>
      </c>
      <c r="G158" s="55">
        <v>0</v>
      </c>
      <c r="H158" s="56">
        <f t="shared" si="5"/>
        <v>0</v>
      </c>
    </row>
    <row r="159" spans="2:8" ht="12">
      <c r="B159" s="77">
        <v>5909</v>
      </c>
      <c r="C159" s="17" t="s">
        <v>222</v>
      </c>
      <c r="D159" s="85">
        <v>0</v>
      </c>
      <c r="E159" s="55">
        <v>0</v>
      </c>
      <c r="F159" s="55">
        <v>0</v>
      </c>
      <c r="G159" s="55">
        <v>20.454999999999998</v>
      </c>
      <c r="H159" s="56">
        <f t="shared" si="5"/>
        <v>20.454999999999998</v>
      </c>
    </row>
    <row r="160" spans="2:8" ht="12">
      <c r="B160" s="77">
        <v>6121</v>
      </c>
      <c r="C160" s="17" t="s">
        <v>177</v>
      </c>
      <c r="D160" s="85">
        <v>18.885680000000001</v>
      </c>
      <c r="E160" s="55">
        <v>621.18492000000003</v>
      </c>
      <c r="F160" s="55">
        <v>114.59657000000007</v>
      </c>
      <c r="G160" s="55">
        <v>10383.036689999999</v>
      </c>
      <c r="H160" s="56">
        <f t="shared" si="5"/>
        <v>11137.70386</v>
      </c>
    </row>
    <row r="161" spans="2:8" ht="12">
      <c r="B161" s="77">
        <v>6122</v>
      </c>
      <c r="C161" s="17" t="s">
        <v>178</v>
      </c>
      <c r="D161" s="85">
        <v>1391.29414</v>
      </c>
      <c r="E161" s="55">
        <v>1091.3356399999998</v>
      </c>
      <c r="F161" s="55">
        <v>699.21155000000033</v>
      </c>
      <c r="G161" s="55">
        <v>7908.9716500000004</v>
      </c>
      <c r="H161" s="56">
        <f t="shared" si="5"/>
        <v>11090.812980000001</v>
      </c>
    </row>
    <row r="162" spans="2:8" ht="12">
      <c r="B162" s="77">
        <v>6123</v>
      </c>
      <c r="C162" s="17" t="s">
        <v>212</v>
      </c>
      <c r="D162" s="85">
        <v>0</v>
      </c>
      <c r="E162" s="55">
        <v>0</v>
      </c>
      <c r="F162" s="55">
        <v>1159</v>
      </c>
      <c r="G162" s="55">
        <v>849.01019999999994</v>
      </c>
      <c r="H162" s="56">
        <f t="shared" si="5"/>
        <v>2008.0101999999999</v>
      </c>
    </row>
    <row r="163" spans="2:8" ht="12">
      <c r="B163" s="77">
        <v>6125</v>
      </c>
      <c r="C163" s="17" t="s">
        <v>213</v>
      </c>
      <c r="D163" s="85">
        <v>0</v>
      </c>
      <c r="E163" s="55">
        <v>0</v>
      </c>
      <c r="F163" s="55">
        <v>129.47</v>
      </c>
      <c r="G163" s="55">
        <v>0</v>
      </c>
      <c r="H163" s="56">
        <f t="shared" si="5"/>
        <v>129.47</v>
      </c>
    </row>
    <row r="164" spans="2:8" ht="12">
      <c r="B164" s="77">
        <v>6129</v>
      </c>
      <c r="C164" s="17" t="s">
        <v>179</v>
      </c>
      <c r="D164" s="85">
        <v>47.48124</v>
      </c>
      <c r="E164" s="55">
        <v>-47.48124</v>
      </c>
      <c r="F164" s="55">
        <v>0</v>
      </c>
      <c r="G164" s="55">
        <v>0</v>
      </c>
      <c r="H164" s="56">
        <f t="shared" si="5"/>
        <v>0</v>
      </c>
    </row>
    <row r="165" spans="2:8" ht="12">
      <c r="B165" s="77">
        <v>6322</v>
      </c>
      <c r="C165" s="17" t="s">
        <v>207</v>
      </c>
      <c r="D165" s="85">
        <v>0</v>
      </c>
      <c r="E165" s="55">
        <v>459.80</v>
      </c>
      <c r="F165" s="55">
        <v>0</v>
      </c>
      <c r="G165" s="55">
        <v>0</v>
      </c>
      <c r="H165" s="56">
        <f t="shared" si="5"/>
        <v>459.80</v>
      </c>
    </row>
    <row r="166" spans="2:8" ht="12">
      <c r="B166" s="77">
        <v>6351</v>
      </c>
      <c r="C166" s="17" t="s">
        <v>206</v>
      </c>
      <c r="D166" s="85">
        <v>0</v>
      </c>
      <c r="E166" s="55">
        <v>6257.3059699999994</v>
      </c>
      <c r="F166" s="55">
        <v>12045.774970000002</v>
      </c>
      <c r="G166" s="55">
        <v>27020.02277</v>
      </c>
      <c r="H166" s="56">
        <f t="shared" si="5"/>
        <v>45323.103709999996</v>
      </c>
    </row>
    <row r="167" spans="2:8" ht="12.5" thickBot="1">
      <c r="B167" s="77">
        <v>6451</v>
      </c>
      <c r="C167" s="17" t="s">
        <v>223</v>
      </c>
      <c r="D167" s="85">
        <v>0</v>
      </c>
      <c r="E167" s="55">
        <v>0</v>
      </c>
      <c r="F167" s="55">
        <v>0</v>
      </c>
      <c r="G167" s="55">
        <v>1912</v>
      </c>
      <c r="H167" s="56">
        <f t="shared" si="5"/>
        <v>1912</v>
      </c>
    </row>
    <row r="168" spans="2:8" ht="14" thickBot="1">
      <c r="B168" s="96" t="s">
        <v>187</v>
      </c>
      <c r="C168" s="98"/>
      <c r="D168" s="31">
        <f>SUM(D102:D167)</f>
        <v>46219.671649999997</v>
      </c>
      <c r="E168" s="32">
        <f>SUM(E102:E167)</f>
        <v>530214.78978000011</v>
      </c>
      <c r="F168" s="32">
        <f>SUM(F102:F167)</f>
        <v>689516.79011000006</v>
      </c>
      <c r="G168" s="32">
        <f>SUM(G102:G167)</f>
        <v>1480129.5253199998</v>
      </c>
      <c r="H168" s="32">
        <f>SUM(H102:H167)</f>
        <v>2746080.7768600001</v>
      </c>
    </row>
    <row r="170" ht="12.5" thickBot="1"/>
    <row r="171" spans="2:8" ht="12">
      <c r="B171" s="99" t="s">
        <v>188</v>
      </c>
      <c r="C171" s="99"/>
      <c r="D171" s="99"/>
      <c r="E171" s="99"/>
      <c r="F171" s="99"/>
      <c r="G171" s="99"/>
      <c r="H171" s="99"/>
    </row>
    <row r="172" spans="2:8" ht="12">
      <c r="B172" s="100"/>
      <c r="C172" s="100"/>
      <c r="D172" s="100"/>
      <c r="E172" s="100"/>
      <c r="F172" s="100"/>
      <c r="G172" s="100"/>
      <c r="H172" s="100"/>
    </row>
  </sheetData>
  <mergeCells count="10">
    <mergeCell ref="B98:C98"/>
    <mergeCell ref="B100:C100"/>
    <mergeCell ref="D100:H100"/>
    <mergeCell ref="B168:C168"/>
    <mergeCell ref="B171:H172"/>
    <mergeCell ref="D2:H2"/>
    <mergeCell ref="B2:C2"/>
    <mergeCell ref="B72:C72"/>
    <mergeCell ref="D72:H72"/>
    <mergeCell ref="B70:C70"/>
  </mergeCells>
  <conditionalFormatting sqref="B4:B44">
    <cfRule type="duplicateValues" priority="4" dxfId="0">
      <formula>AND(COUNTIF($B$4:$B$44,B4)&gt;1,NOT(ISBLANK(B4)))</formula>
    </cfRule>
  </conditionalFormatting>
  <conditionalFormatting sqref="B74:B83">
    <cfRule type="duplicateValues" priority="12" dxfId="0">
      <formula>AND(COUNTIF($B$74:$B$83,B74)&gt;1,NOT(ISBLANK(B74)))</formula>
    </cfRule>
  </conditionalFormatting>
  <conditionalFormatting sqref="B102:B142">
    <cfRule type="duplicateValues" priority="2" dxfId="0">
      <formula>AND(COUNTIF($B$102:$B$142,B102)&gt;1,NOT(ISBLANK(B102)))</formula>
    </cfRule>
  </conditionalFormatting>
  <pageMargins left="0.393700787401575" right="0.236220472440945" top="0.47244094488189" bottom="0.393700787401575" header="0.31496062992126" footer="0.31496062992126"/>
  <pageSetup orientation="portrait" paperSize="9" scale="65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54"/>
  <sheetViews>
    <sheetView workbookViewId="0" topLeftCell="A1">
      <selection pane="topLeft" activeCell="L3" sqref="L3:L6"/>
    </sheetView>
  </sheetViews>
  <sheetFormatPr defaultColWidth="9.1796875" defaultRowHeight="12"/>
  <cols>
    <col min="1" max="11" width="9.14285714285714" style="6"/>
    <col min="12" max="12" width="21.5714285714286" style="6" bestFit="1" customWidth="1"/>
    <col min="13" max="16384" width="9.14285714285714" style="6"/>
  </cols>
  <sheetData>
    <row r="3" spans="2:12" ht="9.75" customHeight="1">
      <c r="B3" s="4" t="s">
        <v>0</v>
      </c>
      <c r="C3" s="10"/>
      <c r="D3" s="5" t="s">
        <v>46</v>
      </c>
      <c r="H3" s="6" t="s">
        <v>92</v>
      </c>
      <c r="J3" s="6">
        <v>5</v>
      </c>
      <c r="L3" s="6" t="s">
        <v>114</v>
      </c>
    </row>
    <row r="4" spans="2:12" ht="9.75" customHeight="1">
      <c r="B4" s="7" t="s">
        <v>1</v>
      </c>
      <c r="C4" s="11"/>
      <c r="D4" s="8" t="s">
        <v>47</v>
      </c>
      <c r="H4" s="6" t="s">
        <v>109</v>
      </c>
      <c r="J4" s="6">
        <v>6</v>
      </c>
      <c r="L4" s="6" t="s">
        <v>112</v>
      </c>
    </row>
    <row r="5" spans="2:12" ht="9.75" customHeight="1">
      <c r="B5" s="7" t="s">
        <v>2</v>
      </c>
      <c r="C5" s="11"/>
      <c r="D5" s="8" t="s">
        <v>48</v>
      </c>
      <c r="H5" s="6" t="s">
        <v>110</v>
      </c>
      <c r="L5" s="6" t="s">
        <v>113</v>
      </c>
    </row>
    <row r="6" spans="2:12" ht="9.75" customHeight="1">
      <c r="B6" s="7" t="s">
        <v>3</v>
      </c>
      <c r="C6" s="11"/>
      <c r="D6" s="8" t="s">
        <v>49</v>
      </c>
      <c r="H6" s="6" t="s">
        <v>45</v>
      </c>
      <c r="L6" s="6" t="s">
        <v>45</v>
      </c>
    </row>
    <row r="7" spans="2:4" ht="9.75" customHeight="1">
      <c r="B7" s="7" t="s">
        <v>4</v>
      </c>
      <c r="C7" s="11"/>
      <c r="D7" s="8" t="s">
        <v>50</v>
      </c>
    </row>
    <row r="8" spans="2:4" ht="9.75" customHeight="1">
      <c r="B8" s="7" t="s">
        <v>5</v>
      </c>
      <c r="C8" s="11"/>
      <c r="D8" s="8" t="s">
        <v>51</v>
      </c>
    </row>
    <row r="9" spans="2:4" ht="9.75" customHeight="1">
      <c r="B9" s="7" t="s">
        <v>6</v>
      </c>
      <c r="C9" s="11"/>
      <c r="D9" s="8" t="s">
        <v>52</v>
      </c>
    </row>
    <row r="10" spans="2:4" ht="9.75" customHeight="1">
      <c r="B10" s="7" t="s">
        <v>7</v>
      </c>
      <c r="C10" s="11"/>
      <c r="D10" s="8" t="s">
        <v>53</v>
      </c>
    </row>
    <row r="11" spans="2:4" ht="9.75" customHeight="1">
      <c r="B11" s="7" t="s">
        <v>8</v>
      </c>
      <c r="C11" s="11"/>
      <c r="D11" s="8" t="s">
        <v>54</v>
      </c>
    </row>
    <row r="12" spans="2:4" ht="9.75" customHeight="1">
      <c r="B12" s="7" t="s">
        <v>9</v>
      </c>
      <c r="C12" s="11"/>
      <c r="D12" s="8" t="s">
        <v>55</v>
      </c>
    </row>
    <row r="13" spans="2:4" ht="9.75" customHeight="1">
      <c r="B13" s="7" t="s">
        <v>10</v>
      </c>
      <c r="C13" s="11"/>
      <c r="D13" s="8" t="s">
        <v>56</v>
      </c>
    </row>
    <row r="14" spans="2:4" ht="9.75" customHeight="1">
      <c r="B14" s="7" t="s">
        <v>11</v>
      </c>
      <c r="C14" s="11"/>
      <c r="D14" s="8" t="s">
        <v>57</v>
      </c>
    </row>
    <row r="15" spans="2:4" ht="9.75" customHeight="1">
      <c r="B15" s="7" t="s">
        <v>12</v>
      </c>
      <c r="C15" s="11"/>
      <c r="D15" s="8" t="s">
        <v>58</v>
      </c>
    </row>
    <row r="16" spans="2:4" ht="9.75" customHeight="1">
      <c r="B16" s="7" t="s">
        <v>13</v>
      </c>
      <c r="C16" s="11"/>
      <c r="D16" s="8" t="s">
        <v>59</v>
      </c>
    </row>
    <row r="17" spans="2:4" ht="9.75" customHeight="1">
      <c r="B17" s="7" t="s">
        <v>14</v>
      </c>
      <c r="C17" s="11"/>
      <c r="D17" s="8" t="s">
        <v>60</v>
      </c>
    </row>
    <row r="18" spans="2:4" ht="9.75" customHeight="1">
      <c r="B18" s="7" t="s">
        <v>15</v>
      </c>
      <c r="C18" s="11"/>
      <c r="D18" s="8" t="s">
        <v>61</v>
      </c>
    </row>
    <row r="19" spans="2:4" ht="9.75" customHeight="1">
      <c r="B19" s="7" t="s">
        <v>16</v>
      </c>
      <c r="C19" s="11"/>
      <c r="D19" s="8" t="s">
        <v>62</v>
      </c>
    </row>
    <row r="20" spans="2:4" ht="9.75" customHeight="1">
      <c r="B20" s="7" t="s">
        <v>17</v>
      </c>
      <c r="C20" s="11"/>
      <c r="D20" s="8" t="s">
        <v>63</v>
      </c>
    </row>
    <row r="21" spans="2:4" ht="9.75" customHeight="1">
      <c r="B21" s="7" t="s">
        <v>18</v>
      </c>
      <c r="C21" s="11"/>
      <c r="D21" s="8" t="s">
        <v>64</v>
      </c>
    </row>
    <row r="22" spans="2:4" ht="9.75" customHeight="1">
      <c r="B22" s="7" t="s">
        <v>19</v>
      </c>
      <c r="C22" s="11"/>
      <c r="D22" s="8" t="s">
        <v>65</v>
      </c>
    </row>
    <row r="23" spans="2:4" ht="9.75" customHeight="1">
      <c r="B23" s="7" t="s">
        <v>20</v>
      </c>
      <c r="C23" s="11"/>
      <c r="D23" s="8" t="s">
        <v>66</v>
      </c>
    </row>
    <row r="24" spans="2:4" ht="9.75" customHeight="1">
      <c r="B24" s="7" t="s">
        <v>21</v>
      </c>
      <c r="C24" s="11"/>
      <c r="D24" s="8" t="s">
        <v>67</v>
      </c>
    </row>
    <row r="25" spans="2:4" ht="9.75" customHeight="1">
      <c r="B25" s="7" t="s">
        <v>22</v>
      </c>
      <c r="C25" s="11"/>
      <c r="D25" s="8" t="s">
        <v>68</v>
      </c>
    </row>
    <row r="26" spans="2:4" ht="9.75" customHeight="1">
      <c r="B26" s="7" t="s">
        <v>23</v>
      </c>
      <c r="C26" s="11"/>
      <c r="D26" s="8" t="s">
        <v>69</v>
      </c>
    </row>
    <row r="27" spans="2:4" ht="9.75" customHeight="1">
      <c r="B27" s="7" t="s">
        <v>24</v>
      </c>
      <c r="C27" s="11"/>
      <c r="D27" s="8" t="s">
        <v>70</v>
      </c>
    </row>
    <row r="28" spans="2:4" ht="9.75" customHeight="1">
      <c r="B28" s="7" t="s">
        <v>25</v>
      </c>
      <c r="C28" s="11"/>
      <c r="D28" s="8" t="s">
        <v>71</v>
      </c>
    </row>
    <row r="29" spans="2:4" ht="9.75" customHeight="1">
      <c r="B29" s="7" t="s">
        <v>26</v>
      </c>
      <c r="C29" s="11"/>
      <c r="D29" s="8" t="s">
        <v>72</v>
      </c>
    </row>
    <row r="30" spans="2:4" ht="9.75" customHeight="1">
      <c r="B30" s="7" t="s">
        <v>27</v>
      </c>
      <c r="C30" s="11"/>
      <c r="D30" s="8" t="s">
        <v>73</v>
      </c>
    </row>
    <row r="31" spans="2:4" ht="9.75" customHeight="1">
      <c r="B31" s="7" t="s">
        <v>28</v>
      </c>
      <c r="C31" s="11"/>
      <c r="D31" s="8" t="s">
        <v>74</v>
      </c>
    </row>
    <row r="32" spans="2:4" ht="9.75" customHeight="1">
      <c r="B32" s="7" t="s">
        <v>29</v>
      </c>
      <c r="C32" s="11"/>
      <c r="D32" s="8" t="s">
        <v>75</v>
      </c>
    </row>
    <row r="33" spans="2:4" ht="9.75" customHeight="1">
      <c r="B33" s="7" t="s">
        <v>30</v>
      </c>
      <c r="C33" s="11"/>
      <c r="D33" s="8" t="s">
        <v>76</v>
      </c>
    </row>
    <row r="34" spans="2:4" ht="9.75" customHeight="1">
      <c r="B34" s="7" t="s">
        <v>31</v>
      </c>
      <c r="C34" s="11"/>
      <c r="D34" s="8" t="s">
        <v>77</v>
      </c>
    </row>
    <row r="35" spans="2:4" ht="9.75" customHeight="1">
      <c r="B35" s="7" t="s">
        <v>32</v>
      </c>
      <c r="C35" s="11"/>
      <c r="D35" s="8" t="s">
        <v>78</v>
      </c>
    </row>
    <row r="36" spans="2:4" ht="9.75" customHeight="1">
      <c r="B36" s="7" t="s">
        <v>33</v>
      </c>
      <c r="C36" s="11"/>
      <c r="D36" s="8" t="s">
        <v>79</v>
      </c>
    </row>
    <row r="37" spans="2:4" ht="9.75" customHeight="1">
      <c r="B37" s="7">
        <v>362</v>
      </c>
      <c r="C37" s="11"/>
      <c r="D37" s="8" t="s">
        <v>80</v>
      </c>
    </row>
    <row r="38" spans="2:4" ht="9.75" customHeight="1">
      <c r="B38" s="7" t="s">
        <v>34</v>
      </c>
      <c r="C38" s="11"/>
      <c r="D38" s="8" t="s">
        <v>81</v>
      </c>
    </row>
    <row r="39" spans="2:4" ht="9.75" customHeight="1">
      <c r="B39" s="7" t="s">
        <v>35</v>
      </c>
      <c r="C39" s="11"/>
      <c r="D39" s="8" t="s">
        <v>82</v>
      </c>
    </row>
    <row r="40" spans="2:4" ht="9.75" customHeight="1">
      <c r="B40" s="7" t="s">
        <v>36</v>
      </c>
      <c r="C40" s="11"/>
      <c r="D40" s="8" t="s">
        <v>83</v>
      </c>
    </row>
    <row r="41" spans="2:4" ht="9.75" customHeight="1">
      <c r="B41" s="7" t="s">
        <v>37</v>
      </c>
      <c r="C41" s="11"/>
      <c r="D41" s="8" t="s">
        <v>84</v>
      </c>
    </row>
    <row r="42" spans="2:4" ht="9.75" customHeight="1">
      <c r="B42" s="7" t="s">
        <v>38</v>
      </c>
      <c r="C42" s="11"/>
      <c r="D42" s="8" t="s">
        <v>85</v>
      </c>
    </row>
    <row r="43" spans="2:4" ht="9.75" customHeight="1">
      <c r="B43" s="7" t="s">
        <v>39</v>
      </c>
      <c r="C43" s="11"/>
      <c r="D43" s="8" t="s">
        <v>86</v>
      </c>
    </row>
    <row r="44" spans="2:4" ht="9.75" customHeight="1">
      <c r="B44" s="7" t="s">
        <v>40</v>
      </c>
      <c r="C44" s="11"/>
      <c r="D44" s="8" t="s">
        <v>87</v>
      </c>
    </row>
    <row r="45" spans="2:4" ht="9.75" customHeight="1">
      <c r="B45" s="7" t="s">
        <v>41</v>
      </c>
      <c r="C45" s="11"/>
      <c r="D45" s="8" t="s">
        <v>88</v>
      </c>
    </row>
    <row r="46" spans="2:4" ht="9.75" customHeight="1">
      <c r="B46" s="7" t="s">
        <v>42</v>
      </c>
      <c r="C46" s="11"/>
      <c r="D46" s="8" t="s">
        <v>89</v>
      </c>
    </row>
    <row r="47" spans="2:4" ht="9.75" customHeight="1">
      <c r="B47" s="7" t="s">
        <v>43</v>
      </c>
      <c r="C47" s="11"/>
      <c r="D47" s="8" t="s">
        <v>90</v>
      </c>
    </row>
    <row r="48" spans="2:4" ht="9.75" customHeight="1">
      <c r="B48" s="9" t="s">
        <v>44</v>
      </c>
      <c r="C48" s="12"/>
      <c r="D48" s="8" t="s">
        <v>91</v>
      </c>
    </row>
    <row r="49" spans="2:4" ht="12">
      <c r="B49" s="6">
        <v>502</v>
      </c>
      <c r="D49" s="8" t="s">
        <v>102</v>
      </c>
    </row>
    <row r="50" ht="12">
      <c r="D50" s="8" t="s">
        <v>103</v>
      </c>
    </row>
    <row r="51" ht="12">
      <c r="D51" s="8" t="s">
        <v>104</v>
      </c>
    </row>
    <row r="52" ht="12">
      <c r="D52" s="8" t="s">
        <v>105</v>
      </c>
    </row>
    <row r="53" ht="12">
      <c r="D53" s="8" t="s">
        <v>106</v>
      </c>
    </row>
    <row r="54" ht="12">
      <c r="D54" s="8" t="s">
        <v>107</v>
      </c>
    </row>
  </sheetData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2022-03-04T11:45:01Z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na povodně 2024_prosinec 2024_5801.xlsx</vt:lpwstr>
  </property>
</Properties>
</file>