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24226"/>
  <bookViews>
    <workbookView xWindow="12675" yWindow="-135" windowWidth="15765" windowHeight="12570" activeTab="0"/>
  </bookViews>
  <sheets>
    <sheet name="monthly" sheetId="2" r:id="rId2"/>
    <sheet name="cumulative" sheetId="1" r:id="rId3"/>
  </sheets>
  <externalReferences>
    <externalReference r:id="rId6"/>
  </externalReferences>
  <definedNames>
    <definedName name="_xlnm.Print_Area" localSheetId="1">cumulative!$B$2:$G$43</definedName>
    <definedName name="_xlnm.Print_Area" localSheetId="0">monthly!$B$2:$G$43</definedName>
  </definedNames>
  <calcPr fullCalcOnLoad="1"/>
</workbook>
</file>

<file path=xl/sharedStrings.xml><?xml version="1.0" encoding="utf-8"?>
<sst xmlns="http://schemas.openxmlformats.org/spreadsheetml/2006/main" count="130" uniqueCount="71">
  <si>
    <t>1=2+3+4+5</t>
  </si>
  <si>
    <t>6=7+…+13</t>
  </si>
  <si>
    <t>14=1-6</t>
  </si>
  <si>
    <t>15=16+17+18</t>
  </si>
  <si>
    <t>19=20+21+22</t>
  </si>
  <si>
    <t>23=15-19</t>
  </si>
  <si>
    <t>24=14-23</t>
  </si>
  <si>
    <t>25=26+27</t>
  </si>
  <si>
    <t>28=29+30</t>
  </si>
  <si>
    <t>31=28-25</t>
  </si>
  <si>
    <t>32=24+31</t>
  </si>
  <si>
    <t>Subsector S.1311</t>
  </si>
  <si>
    <t>in mill. of CZK</t>
  </si>
  <si>
    <t>STATEMENT OF SOURCES AND USES OF CASH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</si>
  <si>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</si>
  <si>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</si>
  <si>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</si>
  <si>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</si>
  <si>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</si>
  <si>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</si>
  <si>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</si>
  <si>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</si>
  <si>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</si>
  <si>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</si>
  <si>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</si>
  <si>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</si>
  <si>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Symbols used in the table:</t>
  </si>
  <si>
    <t xml:space="preserve"> -            A phenomenon did not occur</t>
  </si>
  <si>
    <t xml:space="preserve"> 0           Value is less than half of a measuring unit</t>
  </si>
  <si>
    <t>Jan/31</t>
  </si>
  <si>
    <t>Mar/31</t>
  </si>
  <si>
    <t>Apr/30</t>
  </si>
  <si>
    <t>May/31</t>
  </si>
  <si>
    <t>Jun/30</t>
  </si>
  <si>
    <t>Jul/31</t>
  </si>
  <si>
    <t>Aug/31</t>
  </si>
  <si>
    <t>Sep/30</t>
  </si>
  <si>
    <t>Oct/31</t>
  </si>
  <si>
    <t>Nov/30</t>
  </si>
  <si>
    <t>Dec/31</t>
  </si>
  <si>
    <t>CASH FLOWS FROM OPERATING ACTIVITIES:</t>
  </si>
  <si>
    <t>Revenue cash flows</t>
  </si>
  <si>
    <t xml:space="preserve">Taxes </t>
  </si>
  <si>
    <t xml:space="preserve">Social contributions </t>
  </si>
  <si>
    <t xml:space="preserve">Grants </t>
  </si>
  <si>
    <t>Other receipts</t>
  </si>
  <si>
    <t>Expense cash flows</t>
  </si>
  <si>
    <t xml:space="preserve">Compensation of employees </t>
  </si>
  <si>
    <t xml:space="preserve">Purchases of goods and services </t>
  </si>
  <si>
    <t xml:space="preserve">Interest </t>
  </si>
  <si>
    <t xml:space="preserve">Subsidies </t>
  </si>
  <si>
    <t xml:space="preserve">Social benefits </t>
  </si>
  <si>
    <t>Other payments</t>
  </si>
  <si>
    <t>Net cash inflow from operating activities</t>
  </si>
  <si>
    <t>CASH FLOWS FROM TRANSACTIONS IN NONFINANCIAL ASSETS:</t>
  </si>
  <si>
    <t xml:space="preserve">Purchases of nonfinancial assets </t>
  </si>
  <si>
    <t xml:space="preserve">Fixed assets </t>
  </si>
  <si>
    <t xml:space="preserve">Valuables </t>
  </si>
  <si>
    <t xml:space="preserve">Nonproduced assets </t>
  </si>
  <si>
    <t xml:space="preserve">Sales of nonfinancial assets  </t>
  </si>
  <si>
    <t>Net cash outflow from investment in nonfinancial assets</t>
  </si>
  <si>
    <t>Cash surplus / deficit</t>
  </si>
  <si>
    <t>CASH FLOWS FROM TRANSACTIONS IN FINANCIAL ASSETS AND LIABILITIES (FINANCING):</t>
  </si>
  <si>
    <t>Net acquisition of financial assets other than cash</t>
  </si>
  <si>
    <t>Domestic</t>
  </si>
  <si>
    <t>External</t>
  </si>
  <si>
    <t xml:space="preserve">Net incurrence of liabilities </t>
  </si>
  <si>
    <t>Net cash inflow from financing activities</t>
  </si>
  <si>
    <t>Net change in the stock of cash</t>
  </si>
  <si>
    <t>Central (state) semi-budgetary units</t>
  </si>
  <si>
    <t>Feb/29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</si>
</sst>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@*."/>
    <numFmt numFmtId="167" formatCode="_ @*."/>
    <numFmt numFmtId="168" formatCode="__@*."/>
    <numFmt numFmtId="169" formatCode="___ @*."/>
  </numFmts>
  <fonts count="2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 CE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Arial Narrow"/>
      <family val="2"/>
    </font>
    <font>
      <i/>
      <sz val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"/>
      <sz val="10"/>
      <color theme="1"/>
      <name val="Calibri"/>
      <family val="2"/>
      <charset val="238"/>
      <scheme val="minor"/>
    </font>
  </fonts>
  <fills count="46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59996342659"/>
        <bgColor indexed="64"/>
      </patternFill>
    </fill>
  </fills>
  <borders count="3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67">
    <xf numFmtId="0" fontId="2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>
      <alignment/>
      <protection/>
    </xf>
    <xf numFmtId="0" fontId="6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166" fontId="9" fillId="0" borderId="0" applyProtection="0">
      <alignment wrapText="1"/>
    </xf>
    <xf numFmtId="167" fontId="9" fillId="0" borderId="0">
      <alignment/>
      <protection/>
    </xf>
    <xf numFmtId="168" fontId="13" fillId="0" borderId="0" applyProtection="0">
      <alignment/>
    </xf>
    <xf numFmtId="168" fontId="9" fillId="0" borderId="0">
      <alignment/>
      <protection/>
    </xf>
    <xf numFmtId="169" fontId="13" fillId="0" borderId="0">
      <alignment/>
      <protection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5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0" borderId="0">
      <alignment/>
      <protection/>
    </xf>
    <xf numFmtId="0" fontId="18" fillId="0" borderId="0">
      <alignment/>
      <protection/>
    </xf>
    <xf numFmtId="0" fontId="2" fillId="0" borderId="0">
      <alignment/>
      <protection/>
    </xf>
    <xf numFmtId="0" fontId="19" fillId="0" borderId="0">
      <alignment/>
      <protection/>
    </xf>
    <xf numFmtId="0" fontId="18" fillId="0" borderId="0">
      <alignment/>
      <protection/>
    </xf>
    <xf numFmtId="0" fontId="18" fillId="0" borderId="0">
      <alignment/>
      <protection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20" fillId="0" borderId="0">
      <alignment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22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4" fillId="41" borderId="6" applyNumberFormat="0" applyProtection="0">
      <alignment vertical="center"/>
    </xf>
    <xf numFmtId="0" fontId="24" fillId="41" borderId="6" applyNumberFormat="0" applyProtection="0">
      <alignment vertical="center"/>
    </xf>
    <xf numFmtId="0" fontId="24" fillId="41" borderId="6" applyNumberFormat="0" applyProtection="0">
      <alignment vertical="center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18" fillId="43" borderId="6">
      <alignment/>
      <protection/>
    </xf>
    <xf numFmtId="0" fontId="18" fillId="43" borderId="6">
      <alignment/>
      <protection/>
    </xf>
    <xf numFmtId="0" fontId="18" fillId="43" borderId="6">
      <alignment/>
      <protection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7" fillId="0" borderId="0" applyNumberFormat="0" applyFill="0" applyBorder="0" applyAlignment="0" applyProtection="0"/>
  </cellStyleXfs>
  <cellXfs count="64">
    <xf numFmtId="0" fontId="0" fillId="0" borderId="0" xfId="0"/>
    <xf numFmtId="0" fontId="3" fillId="44" borderId="0" xfId="20" applyFont="1" applyFill="1">
      <alignment/>
      <protection/>
    </xf>
    <xf numFmtId="0" fontId="4" fillId="44" borderId="0" xfId="20" applyFont="1" applyFill="1">
      <alignment/>
      <protection/>
    </xf>
    <xf numFmtId="0" fontId="4" fillId="44" borderId="0" xfId="20" applyFont="1" applyFill="1" applyBorder="1">
      <alignment/>
      <protection/>
    </xf>
    <xf numFmtId="0" fontId="7" fillId="44" borderId="7" xfId="20" applyFont="1" applyFill="1" applyBorder="1" applyAlignment="1">
      <alignment horizontal="center" vertical="center"/>
      <protection/>
    </xf>
    <xf numFmtId="0" fontId="7" fillId="44" borderId="8" xfId="20" applyFont="1" applyFill="1" applyBorder="1" applyAlignment="1">
      <alignment horizontal="center" vertical="center"/>
      <protection/>
    </xf>
    <xf numFmtId="0" fontId="7" fillId="44" borderId="9" xfId="20" applyFont="1" applyFill="1" applyBorder="1" applyAlignment="1">
      <alignment horizontal="center" vertical="center"/>
      <protection/>
    </xf>
    <xf numFmtId="0" fontId="7" fillId="44" borderId="10" xfId="20" applyFont="1" applyFill="1" applyBorder="1" applyAlignment="1">
      <alignment horizontal="center" vertical="center"/>
      <protection/>
    </xf>
    <xf numFmtId="49" fontId="7" fillId="45" borderId="11" xfId="22" applyNumberFormat="1" applyFont="1" applyFill="1" applyBorder="1" applyAlignment="1" applyProtection="1">
      <alignment horizontal="left"/>
      <protection/>
    </xf>
    <xf numFmtId="49" fontId="7" fillId="45" borderId="12" xfId="22" applyNumberFormat="1" applyFont="1" applyFill="1" applyBorder="1" applyAlignment="1" applyProtection="1">
      <alignment/>
      <protection/>
    </xf>
    <xf numFmtId="0" fontId="8" fillId="45" borderId="13" xfId="23" applyFont="1" applyFill="1" applyBorder="1" applyAlignment="1">
      <alignment horizontal="right"/>
      <protection/>
    </xf>
    <xf numFmtId="0" fontId="8" fillId="45" borderId="14" xfId="20" applyFont="1" applyFill="1" applyBorder="1" applyAlignment="1">
      <alignment horizontal="right"/>
      <protection/>
    </xf>
    <xf numFmtId="0" fontId="8" fillId="45" borderId="15" xfId="20" applyFont="1" applyFill="1" applyBorder="1" applyAlignment="1">
      <alignment horizontal="right"/>
      <protection/>
    </xf>
    <xf numFmtId="49" fontId="7" fillId="44" borderId="11" xfId="24" applyNumberFormat="1" applyFont="1" applyFill="1" applyBorder="1" applyAlignment="1" applyProtection="1">
      <alignment horizontal="left" wrapText="1" indent="1"/>
      <protection/>
    </xf>
    <xf numFmtId="49" fontId="10" fillId="44" borderId="12" xfId="24" applyNumberFormat="1" applyFont="1" applyFill="1" applyBorder="1" applyAlignment="1" applyProtection="1">
      <alignment horizontal="right" wrapText="1"/>
      <protection/>
    </xf>
    <xf numFmtId="3" fontId="7" fillId="44" borderId="16" xfId="20" applyNumberFormat="1" applyFont="1" applyFill="1" applyBorder="1" applyAlignment="1">
      <alignment horizontal="right"/>
      <protection/>
    </xf>
    <xf numFmtId="3" fontId="7" fillId="44" borderId="17" xfId="20" applyNumberFormat="1" applyFont="1" applyFill="1" applyBorder="1" applyAlignment="1">
      <alignment horizontal="right"/>
      <protection/>
    </xf>
    <xf numFmtId="3" fontId="7" fillId="44" borderId="18" xfId="20" applyNumberFormat="1" applyFont="1" applyFill="1" applyBorder="1" applyAlignment="1">
      <alignment horizontal="right"/>
      <protection/>
    </xf>
    <xf numFmtId="49" fontId="8" fillId="44" borderId="11" xfId="25" applyNumberFormat="1" applyFont="1" applyFill="1" applyBorder="1" applyAlignment="1">
      <alignment horizontal="left" indent="2"/>
      <protection/>
    </xf>
    <xf numFmtId="0" fontId="10" fillId="44" borderId="12" xfId="25" applyNumberFormat="1" applyFont="1" applyFill="1" applyBorder="1" applyAlignment="1">
      <alignment horizontal="right" indent="1"/>
      <protection/>
    </xf>
    <xf numFmtId="3" fontId="8" fillId="44" borderId="16" xfId="20" applyNumberFormat="1" applyFont="1" applyFill="1" applyBorder="1" applyAlignment="1">
      <alignment horizontal="right"/>
      <protection/>
    </xf>
    <xf numFmtId="3" fontId="8" fillId="44" borderId="17" xfId="20" applyNumberFormat="1" applyFont="1" applyFill="1" applyBorder="1" applyAlignment="1">
      <alignment horizontal="right"/>
      <protection/>
    </xf>
    <xf numFmtId="3" fontId="8" fillId="44" borderId="18" xfId="20" applyNumberFormat="1" applyFont="1" applyFill="1" applyBorder="1" applyAlignment="1">
      <alignment horizontal="right"/>
      <protection/>
    </xf>
    <xf numFmtId="49" fontId="11" fillId="44" borderId="19" xfId="24" applyNumberFormat="1" applyFont="1" applyFill="1" applyBorder="1" applyAlignment="1" applyProtection="1">
      <alignment horizontal="left" wrapText="1" indent="1"/>
      <protection/>
    </xf>
    <xf numFmtId="49" fontId="10" fillId="44" borderId="20" xfId="24" applyNumberFormat="1" applyFont="1" applyFill="1" applyBorder="1" applyAlignment="1" applyProtection="1">
      <alignment horizontal="right" wrapText="1"/>
      <protection/>
    </xf>
    <xf numFmtId="3" fontId="11" fillId="44" borderId="21" xfId="20" applyNumberFormat="1" applyFont="1" applyFill="1" applyBorder="1" applyAlignment="1">
      <alignment horizontal="right"/>
      <protection/>
    </xf>
    <xf numFmtId="3" fontId="11" fillId="44" borderId="9" xfId="20" applyNumberFormat="1" applyFont="1" applyFill="1" applyBorder="1" applyAlignment="1">
      <alignment horizontal="right"/>
      <protection/>
    </xf>
    <xf numFmtId="3" fontId="11" fillId="44" borderId="10" xfId="20" applyNumberFormat="1" applyFont="1" applyFill="1" applyBorder="1" applyAlignment="1">
      <alignment horizontal="right"/>
      <protection/>
    </xf>
    <xf numFmtId="49" fontId="12" fillId="45" borderId="12" xfId="22" applyNumberFormat="1" applyFont="1" applyFill="1" applyBorder="1" applyAlignment="1" applyProtection="1">
      <alignment horizontal="right"/>
      <protection/>
    </xf>
    <xf numFmtId="3" fontId="8" fillId="45" borderId="16" xfId="20" applyNumberFormat="1" applyFont="1" applyFill="1" applyBorder="1" applyAlignment="1">
      <alignment horizontal="right"/>
      <protection/>
    </xf>
    <xf numFmtId="3" fontId="8" fillId="45" borderId="17" xfId="20" applyNumberFormat="1" applyFont="1" applyFill="1" applyBorder="1" applyAlignment="1">
      <alignment horizontal="right"/>
      <protection/>
    </xf>
    <xf numFmtId="3" fontId="8" fillId="45" borderId="18" xfId="20" applyNumberFormat="1" applyFont="1" applyFill="1" applyBorder="1" applyAlignment="1">
      <alignment horizontal="right"/>
      <protection/>
    </xf>
    <xf numFmtId="49" fontId="8" fillId="44" borderId="11" xfId="26" applyNumberFormat="1" applyFont="1" applyFill="1" applyBorder="1" applyAlignment="1">
      <alignment horizontal="left" indent="2"/>
    </xf>
    <xf numFmtId="0" fontId="10" fillId="0" borderId="12" xfId="25" applyNumberFormat="1" applyFont="1" applyFill="1" applyBorder="1" applyAlignment="1">
      <alignment horizontal="right" indent="1"/>
      <protection/>
    </xf>
    <xf numFmtId="49" fontId="11" fillId="0" borderId="11" xfId="24" applyNumberFormat="1" applyFont="1" applyFill="1" applyBorder="1" applyAlignment="1">
      <alignment horizontal="left" wrapText="1" indent="1"/>
    </xf>
    <xf numFmtId="49" fontId="10" fillId="0" borderId="12" xfId="24" applyNumberFormat="1" applyFont="1" applyFill="1" applyBorder="1" applyAlignment="1">
      <alignment horizontal="right" wrapText="1"/>
    </xf>
    <xf numFmtId="3" fontId="11" fillId="44" borderId="16" xfId="20" applyNumberFormat="1" applyFont="1" applyFill="1" applyBorder="1" applyAlignment="1">
      <alignment horizontal="right"/>
      <protection/>
    </xf>
    <xf numFmtId="3" fontId="11" fillId="44" borderId="17" xfId="20" applyNumberFormat="1" applyFont="1" applyFill="1" applyBorder="1" applyAlignment="1">
      <alignment horizontal="right"/>
      <protection/>
    </xf>
    <xf numFmtId="3" fontId="11" fillId="44" borderId="18" xfId="20" applyNumberFormat="1" applyFont="1" applyFill="1" applyBorder="1" applyAlignment="1">
      <alignment horizontal="right"/>
      <protection/>
    </xf>
    <xf numFmtId="49" fontId="11" fillId="0" borderId="22" xfId="24" applyNumberFormat="1" applyFont="1" applyFill="1" applyBorder="1" applyAlignment="1">
      <alignment horizontal="left" wrapText="1" indent="1"/>
    </xf>
    <xf numFmtId="49" fontId="10" fillId="0" borderId="23" xfId="24" applyNumberFormat="1" applyFont="1" applyFill="1" applyBorder="1" applyAlignment="1">
      <alignment horizontal="right" wrapText="1"/>
    </xf>
    <xf numFmtId="3" fontId="11" fillId="44" borderId="24" xfId="20" applyNumberFormat="1" applyFont="1" applyFill="1" applyBorder="1" applyAlignment="1">
      <alignment horizontal="right"/>
      <protection/>
    </xf>
    <xf numFmtId="3" fontId="11" fillId="44" borderId="25" xfId="20" applyNumberFormat="1" applyFont="1" applyFill="1" applyBorder="1" applyAlignment="1">
      <alignment horizontal="right"/>
      <protection/>
    </xf>
    <xf numFmtId="3" fontId="11" fillId="44" borderId="26" xfId="20" applyNumberFormat="1" applyFont="1" applyFill="1" applyBorder="1" applyAlignment="1">
      <alignment horizontal="right"/>
      <protection/>
    </xf>
    <xf numFmtId="49" fontId="7" fillId="0" borderId="11" xfId="25" applyNumberFormat="1" applyFont="1" applyFill="1" applyBorder="1" applyAlignment="1">
      <alignment horizontal="left" indent="1"/>
      <protection/>
    </xf>
    <xf numFmtId="49" fontId="8" fillId="0" borderId="11" xfId="25" applyNumberFormat="1" applyFont="1" applyFill="1" applyBorder="1" applyAlignment="1">
      <alignment horizontal="left" indent="2"/>
      <protection/>
    </xf>
    <xf numFmtId="49" fontId="11" fillId="44" borderId="11" xfId="24" applyNumberFormat="1" applyFont="1" applyFill="1" applyBorder="1" applyAlignment="1">
      <alignment horizontal="left" wrapText="1" indent="1"/>
    </xf>
    <xf numFmtId="49" fontId="11" fillId="44" borderId="22" xfId="24" applyNumberFormat="1" applyFont="1" applyFill="1" applyBorder="1" applyAlignment="1">
      <alignment horizontal="left" wrapText="1" indent="1"/>
    </xf>
    <xf numFmtId="0" fontId="28" fillId="44" borderId="0" xfId="0" applyFont="1" applyFill="1"/>
    <xf numFmtId="0" fontId="4" fillId="44" borderId="0" xfId="0" applyFont="1" applyFill="1"/>
    <xf numFmtId="0" fontId="4" fillId="44" borderId="0" xfId="0" applyFont="1" applyFill="1" applyAlignment="1">
      <alignment horizontal="left" indent="3"/>
    </xf>
    <xf numFmtId="0" fontId="3" fillId="44" borderId="0" xfId="0" applyFont="1" applyFill="1"/>
    <xf numFmtId="49" fontId="7" fillId="45" borderId="11" xfId="22" applyNumberFormat="1" applyFont="1" applyFill="1" applyBorder="1" applyAlignment="1" applyProtection="1">
      <alignment horizontal="left" wrapText="1"/>
      <protection/>
    </xf>
    <xf numFmtId="0" fontId="5" fillId="44" borderId="0" xfId="0" applyFont="1" applyFill="1"/>
    <xf numFmtId="49" fontId="10" fillId="0" borderId="12" xfId="24" applyNumberFormat="1" applyFont="1" applyFill="1" applyBorder="1" applyAlignment="1" applyProtection="1">
      <alignment horizontal="right" wrapText="1"/>
      <protection/>
    </xf>
    <xf numFmtId="49" fontId="10" fillId="0" borderId="12" xfId="25" applyNumberFormat="1" applyFont="1" applyFill="1" applyBorder="1" applyAlignment="1">
      <alignment horizontal="right"/>
      <protection/>
    </xf>
    <xf numFmtId="3" fontId="4" fillId="44" borderId="0" xfId="20" applyNumberFormat="1" applyFont="1" applyFill="1">
      <alignment/>
      <protection/>
    </xf>
    <xf numFmtId="0" fontId="7" fillId="44" borderId="13" xfId="21" applyFont="1" applyFill="1" applyBorder="1" applyAlignment="1">
      <alignment horizontal="center" vertical="center"/>
      <protection/>
    </xf>
    <xf numFmtId="0" fontId="7" fillId="44" borderId="27" xfId="21" applyFont="1" applyFill="1" applyBorder="1" applyAlignment="1">
      <alignment horizontal="center" vertical="center"/>
      <protection/>
    </xf>
    <xf numFmtId="0" fontId="7" fillId="44" borderId="19" xfId="21" applyFont="1" applyFill="1" applyBorder="1" applyAlignment="1">
      <alignment horizontal="center" vertical="center"/>
      <protection/>
    </xf>
    <xf numFmtId="0" fontId="7" fillId="44" borderId="20" xfId="21" applyFont="1" applyFill="1" applyBorder="1" applyAlignment="1">
      <alignment horizontal="center" vertical="center"/>
      <protection/>
    </xf>
    <xf numFmtId="0" fontId="3" fillId="44" borderId="28" xfId="20" applyFont="1" applyFill="1" applyBorder="1" applyAlignment="1">
      <alignment horizontal="center"/>
      <protection/>
    </xf>
    <xf numFmtId="0" fontId="3" fillId="44" borderId="29" xfId="20" applyFont="1" applyFill="1" applyBorder="1" applyAlignment="1">
      <alignment horizontal="center"/>
      <protection/>
    </xf>
    <xf numFmtId="0" fontId="3" fillId="44" borderId="30" xfId="20" applyFont="1" applyFill="1" applyBorder="1" applyAlignment="1">
      <alignment horizontal="center"/>
      <protection/>
    </xf>
  </cellXfs>
  <cellStyles count="253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5" xfId="20"/>
    <cellStyle name="normální_List1 2" xfId="21"/>
    <cellStyle name="normální_935GFSYQNewData 2" xfId="22"/>
    <cellStyle name="Normální 2" xfId="23"/>
    <cellStyle name="0_mezer" xfId="24"/>
    <cellStyle name="1_mezera" xfId="25"/>
    <cellStyle name="2_mezery" xfId="26"/>
    <cellStyle name="2_mezeryT" xfId="27"/>
    <cellStyle name="3_mezery" xfId="28"/>
    <cellStyle name="Accent1 - 20%" xfId="29"/>
    <cellStyle name="Accent1 - 40%" xfId="30"/>
    <cellStyle name="Accent1 - 60%" xfId="31"/>
    <cellStyle name="Accent2 - 20%" xfId="32"/>
    <cellStyle name="Accent2 - 40%" xfId="33"/>
    <cellStyle name="Accent2 - 60%" xfId="34"/>
    <cellStyle name="Accent3 - 20%" xfId="35"/>
    <cellStyle name="Accent3 - 40%" xfId="36"/>
    <cellStyle name="Accent3 - 60%" xfId="37"/>
    <cellStyle name="Accent4 - 20%" xfId="38"/>
    <cellStyle name="Accent4 - 40%" xfId="39"/>
    <cellStyle name="Accent4 - 60%" xfId="40"/>
    <cellStyle name="Accent5 - 20%" xfId="41"/>
    <cellStyle name="Accent5 - 40%" xfId="42"/>
    <cellStyle name="Accent5 - 60%" xfId="43"/>
    <cellStyle name="Accent6 - 20%" xfId="44"/>
    <cellStyle name="Accent6 - 40%" xfId="45"/>
    <cellStyle name="Accent6 - 60%" xfId="46"/>
    <cellStyle name="Emphasis 1" xfId="47"/>
    <cellStyle name="Emphasis 2" xfId="48"/>
    <cellStyle name="Emphasis 3" xfId="49"/>
    <cellStyle name="Normální 2 2" xfId="50"/>
    <cellStyle name="Normální 2 3" xfId="51"/>
    <cellStyle name="Normální 3" xfId="52"/>
    <cellStyle name="Normální 4" xfId="53"/>
    <cellStyle name="Normální 6" xfId="54"/>
    <cellStyle name="Normální 7" xfId="55"/>
    <cellStyle name="SAPBEXaggData" xfId="56"/>
    <cellStyle name="SAPBEXaggData 2" xfId="57"/>
    <cellStyle name="SAPBEXaggData 2 2" xfId="58"/>
    <cellStyle name="SAPBEXaggData 3" xfId="59"/>
    <cellStyle name="SAPBEXaggData 4" xfId="60"/>
    <cellStyle name="SAPBEXaggDataEmph" xfId="61"/>
    <cellStyle name="SAPBEXaggDataEmph 2" xfId="62"/>
    <cellStyle name="SAPBEXaggDataEmph 2 2" xfId="63"/>
    <cellStyle name="SAPBEXaggDataEmph 3" xfId="64"/>
    <cellStyle name="SAPBEXaggDataEmph 4" xfId="65"/>
    <cellStyle name="SAPBEXaggItem" xfId="66"/>
    <cellStyle name="SAPBEXaggItem 2" xfId="67"/>
    <cellStyle name="SAPBEXaggItem 2 2" xfId="68"/>
    <cellStyle name="SAPBEXaggItem 3" xfId="69"/>
    <cellStyle name="SAPBEXaggItem 4" xfId="70"/>
    <cellStyle name="SAPBEXaggItemX" xfId="71"/>
    <cellStyle name="SAPBEXaggItemX 2" xfId="72"/>
    <cellStyle name="SAPBEXaggItemX 2 2" xfId="73"/>
    <cellStyle name="SAPBEXaggItemX 3" xfId="74"/>
    <cellStyle name="SAPBEXaggItemX 4" xfId="75"/>
    <cellStyle name="SAPBEXexcBad7" xfId="76"/>
    <cellStyle name="SAPBEXexcBad7 2" xfId="77"/>
    <cellStyle name="SAPBEXexcBad7 2 2" xfId="78"/>
    <cellStyle name="SAPBEXexcBad7 3" xfId="79"/>
    <cellStyle name="SAPBEXexcBad7 4" xfId="80"/>
    <cellStyle name="SAPBEXexcBad8" xfId="81"/>
    <cellStyle name="SAPBEXexcBad8 2" xfId="82"/>
    <cellStyle name="SAPBEXexcBad8 2 2" xfId="83"/>
    <cellStyle name="SAPBEXexcBad8 3" xfId="84"/>
    <cellStyle name="SAPBEXexcBad8 4" xfId="85"/>
    <cellStyle name="SAPBEXexcBad9" xfId="86"/>
    <cellStyle name="SAPBEXexcBad9 2" xfId="87"/>
    <cellStyle name="SAPBEXexcBad9 2 2" xfId="88"/>
    <cellStyle name="SAPBEXexcBad9 3" xfId="89"/>
    <cellStyle name="SAPBEXexcBad9 4" xfId="90"/>
    <cellStyle name="SAPBEXexcCritical4" xfId="91"/>
    <cellStyle name="SAPBEXexcCritical4 2" xfId="92"/>
    <cellStyle name="SAPBEXexcCritical4 2 2" xfId="93"/>
    <cellStyle name="SAPBEXexcCritical4 3" xfId="94"/>
    <cellStyle name="SAPBEXexcCritical4 4" xfId="95"/>
    <cellStyle name="SAPBEXexcCritical5" xfId="96"/>
    <cellStyle name="SAPBEXexcCritical5 2" xfId="97"/>
    <cellStyle name="SAPBEXexcCritical5 2 2" xfId="98"/>
    <cellStyle name="SAPBEXexcCritical5 3" xfId="99"/>
    <cellStyle name="SAPBEXexcCritical5 4" xfId="100"/>
    <cellStyle name="SAPBEXexcCritical6" xfId="101"/>
    <cellStyle name="SAPBEXexcCritical6 2" xfId="102"/>
    <cellStyle name="SAPBEXexcCritical6 2 2" xfId="103"/>
    <cellStyle name="SAPBEXexcCritical6 3" xfId="104"/>
    <cellStyle name="SAPBEXexcCritical6 4" xfId="105"/>
    <cellStyle name="SAPBEXexcGood1" xfId="106"/>
    <cellStyle name="SAPBEXexcGood1 2" xfId="107"/>
    <cellStyle name="SAPBEXexcGood1 2 2" xfId="108"/>
    <cellStyle name="SAPBEXexcGood1 3" xfId="109"/>
    <cellStyle name="SAPBEXexcGood1 4" xfId="110"/>
    <cellStyle name="SAPBEXexcGood2" xfId="111"/>
    <cellStyle name="SAPBEXexcGood2 2" xfId="112"/>
    <cellStyle name="SAPBEXexcGood2 2 2" xfId="113"/>
    <cellStyle name="SAPBEXexcGood2 3" xfId="114"/>
    <cellStyle name="SAPBEXexcGood2 4" xfId="115"/>
    <cellStyle name="SAPBEXexcGood3" xfId="116"/>
    <cellStyle name="SAPBEXexcGood3 2" xfId="117"/>
    <cellStyle name="SAPBEXexcGood3 2 2" xfId="118"/>
    <cellStyle name="SAPBEXexcGood3 3" xfId="119"/>
    <cellStyle name="SAPBEXexcGood3 4" xfId="120"/>
    <cellStyle name="SAPBEXfilterDrill" xfId="121"/>
    <cellStyle name="SAPBEXfilterDrill 2" xfId="122"/>
    <cellStyle name="SAPBEXfilterDrill 2 2" xfId="123"/>
    <cellStyle name="SAPBEXfilterDrill 3" xfId="124"/>
    <cellStyle name="SAPBEXfilterDrill 4" xfId="125"/>
    <cellStyle name="SAPBEXFilterInfo1" xfId="126"/>
    <cellStyle name="SAPBEXFilterInfo2" xfId="127"/>
    <cellStyle name="SAPBEXFilterInfo2 2" xfId="128"/>
    <cellStyle name="SAPBEXFilterInfo2 3" xfId="129"/>
    <cellStyle name="SAPBEXFilterInfoHlavicka" xfId="130"/>
    <cellStyle name="SAPBEXfilterItem" xfId="131"/>
    <cellStyle name="SAPBEXfilterItem 2" xfId="132"/>
    <cellStyle name="SAPBEXfilterItem 2 2" xfId="133"/>
    <cellStyle name="SAPBEXfilterItem 3" xfId="134"/>
    <cellStyle name="SAPBEXfilterItem 4" xfId="135"/>
    <cellStyle name="SAPBEXfilterText" xfId="136"/>
    <cellStyle name="SAPBEXfilterText 2" xfId="137"/>
    <cellStyle name="SAPBEXfilterText 2 2" xfId="138"/>
    <cellStyle name="SAPBEXfilterText 3" xfId="139"/>
    <cellStyle name="SAPBEXfilterText 4" xfId="140"/>
    <cellStyle name="SAPBEXformats" xfId="141"/>
    <cellStyle name="SAPBEXformats 2" xfId="142"/>
    <cellStyle name="SAPBEXformats 2 2" xfId="143"/>
    <cellStyle name="SAPBEXformats 3" xfId="144"/>
    <cellStyle name="SAPBEXformats 4" xfId="145"/>
    <cellStyle name="SAPBEXheaderItem" xfId="146"/>
    <cellStyle name="SAPBEXheaderItem 2" xfId="147"/>
    <cellStyle name="SAPBEXheaderItem 2 2" xfId="148"/>
    <cellStyle name="SAPBEXheaderItem 3" xfId="149"/>
    <cellStyle name="SAPBEXheaderItem 4" xfId="150"/>
    <cellStyle name="SAPBEXheaderText" xfId="151"/>
    <cellStyle name="SAPBEXheaderText 2" xfId="152"/>
    <cellStyle name="SAPBEXheaderText 2 2" xfId="153"/>
    <cellStyle name="SAPBEXheaderText 3" xfId="154"/>
    <cellStyle name="SAPBEXheaderText 4" xfId="155"/>
    <cellStyle name="SAPBEXHLevel0" xfId="156"/>
    <cellStyle name="SAPBEXHLevel0 2" xfId="157"/>
    <cellStyle name="SAPBEXHLevel0 2 2" xfId="158"/>
    <cellStyle name="SAPBEXHLevel0 3" xfId="159"/>
    <cellStyle name="SAPBEXHLevel0 4" xfId="160"/>
    <cellStyle name="SAPBEXHLevel0X" xfId="161"/>
    <cellStyle name="SAPBEXHLevel0X 2" xfId="162"/>
    <cellStyle name="SAPBEXHLevel0X 3" xfId="163"/>
    <cellStyle name="SAPBEXHLevel0X 3 2" xfId="164"/>
    <cellStyle name="SAPBEXHLevel0X 4" xfId="165"/>
    <cellStyle name="SAPBEXHLevel0X 5" xfId="166"/>
    <cellStyle name="SAPBEXHLevel1" xfId="167"/>
    <cellStyle name="SAPBEXHLevel1 2" xfId="168"/>
    <cellStyle name="SAPBEXHLevel1 2 2" xfId="169"/>
    <cellStyle name="SAPBEXHLevel1 3" xfId="170"/>
    <cellStyle name="SAPBEXHLevel1 4" xfId="171"/>
    <cellStyle name="SAPBEXHLevel1X" xfId="172"/>
    <cellStyle name="SAPBEXHLevel1X 2" xfId="173"/>
    <cellStyle name="SAPBEXHLevel1X 3" xfId="174"/>
    <cellStyle name="SAPBEXHLevel1X 3 2" xfId="175"/>
    <cellStyle name="SAPBEXHLevel1X 4" xfId="176"/>
    <cellStyle name="SAPBEXHLevel1X 5" xfId="177"/>
    <cellStyle name="SAPBEXHLevel2" xfId="178"/>
    <cellStyle name="SAPBEXHLevel2 2" xfId="179"/>
    <cellStyle name="SAPBEXHLevel2 2 2" xfId="180"/>
    <cellStyle name="SAPBEXHLevel2 3" xfId="181"/>
    <cellStyle name="SAPBEXHLevel2 4" xfId="182"/>
    <cellStyle name="SAPBEXHLevel2X" xfId="183"/>
    <cellStyle name="SAPBEXHLevel2X 2" xfId="184"/>
    <cellStyle name="SAPBEXHLevel2X 3" xfId="185"/>
    <cellStyle name="SAPBEXHLevel2X 3 2" xfId="186"/>
    <cellStyle name="SAPBEXHLevel2X 4" xfId="187"/>
    <cellStyle name="SAPBEXHLevel2X 5" xfId="188"/>
    <cellStyle name="SAPBEXHLevel3" xfId="189"/>
    <cellStyle name="SAPBEXHLevel3 2" xfId="190"/>
    <cellStyle name="SAPBEXHLevel3 2 2" xfId="191"/>
    <cellStyle name="SAPBEXHLevel3 3" xfId="192"/>
    <cellStyle name="SAPBEXHLevel3 4" xfId="193"/>
    <cellStyle name="SAPBEXHLevel3X" xfId="194"/>
    <cellStyle name="SAPBEXHLevel3X 2" xfId="195"/>
    <cellStyle name="SAPBEXHLevel3X 3" xfId="196"/>
    <cellStyle name="SAPBEXHLevel3X 3 2" xfId="197"/>
    <cellStyle name="SAPBEXHLevel3X 4" xfId="198"/>
    <cellStyle name="SAPBEXHLevel3X 5" xfId="199"/>
    <cellStyle name="SAPBEXchaText" xfId="200"/>
    <cellStyle name="SAPBEXchaText 2" xfId="201"/>
    <cellStyle name="SAPBEXchaText 2 2" xfId="202"/>
    <cellStyle name="SAPBEXchaText 3" xfId="203"/>
    <cellStyle name="SAPBEXchaText 4" xfId="204"/>
    <cellStyle name="SAPBEXinputData" xfId="205"/>
    <cellStyle name="SAPBEXinputData 2" xfId="206"/>
    <cellStyle name="SAPBEXinputData 3" xfId="207"/>
    <cellStyle name="SAPBEXinputData 4" xfId="208"/>
    <cellStyle name="SAPBEXinputData 5" xfId="209"/>
    <cellStyle name="SAPBEXItemHeader" xfId="210"/>
    <cellStyle name="SAPBEXItemHeader 2" xfId="211"/>
    <cellStyle name="SAPBEXItemHeader 2 2" xfId="212"/>
    <cellStyle name="SAPBEXItemHeader 3" xfId="213"/>
    <cellStyle name="SAPBEXItemHeader 4" xfId="214"/>
    <cellStyle name="SAPBEXresData" xfId="215"/>
    <cellStyle name="SAPBEXresData 2" xfId="216"/>
    <cellStyle name="SAPBEXresData 2 2" xfId="217"/>
    <cellStyle name="SAPBEXresData 3" xfId="218"/>
    <cellStyle name="SAPBEXresData 4" xfId="219"/>
    <cellStyle name="SAPBEXresDataEmph" xfId="220"/>
    <cellStyle name="SAPBEXresDataEmph 2" xfId="221"/>
    <cellStyle name="SAPBEXresDataEmph 3" xfId="222"/>
    <cellStyle name="SAPBEXresItem" xfId="223"/>
    <cellStyle name="SAPBEXresItem 2" xfId="224"/>
    <cellStyle name="SAPBEXresItem 2 2" xfId="225"/>
    <cellStyle name="SAPBEXresItem 3" xfId="226"/>
    <cellStyle name="SAPBEXresItem 4" xfId="227"/>
    <cellStyle name="SAPBEXresItemX" xfId="228"/>
    <cellStyle name="SAPBEXresItemX 2" xfId="229"/>
    <cellStyle name="SAPBEXresItemX 2 2" xfId="230"/>
    <cellStyle name="SAPBEXresItemX 3" xfId="231"/>
    <cellStyle name="SAPBEXresItemX 4" xfId="232"/>
    <cellStyle name="SAPBEXstdData" xfId="233"/>
    <cellStyle name="SAPBEXstdData 2" xfId="234"/>
    <cellStyle name="SAPBEXstdData 2 2" xfId="235"/>
    <cellStyle name="SAPBEXstdData 3" xfId="236"/>
    <cellStyle name="SAPBEXstdData 4" xfId="237"/>
    <cellStyle name="SAPBEXstdDataEmph" xfId="238"/>
    <cellStyle name="SAPBEXstdDataEmph 2" xfId="239"/>
    <cellStyle name="SAPBEXstdDataEmph 2 2" xfId="240"/>
    <cellStyle name="SAPBEXstdDataEmph 3" xfId="241"/>
    <cellStyle name="SAPBEXstdDataEmph 4" xfId="242"/>
    <cellStyle name="SAPBEXstdItem" xfId="243"/>
    <cellStyle name="SAPBEXstdItem 2" xfId="244"/>
    <cellStyle name="SAPBEXstdItem 2 2" xfId="245"/>
    <cellStyle name="SAPBEXstdItem 3" xfId="246"/>
    <cellStyle name="SAPBEXstdItem 4" xfId="247"/>
    <cellStyle name="SAPBEXstdItemX" xfId="248"/>
    <cellStyle name="SAPBEXstdItemX 2" xfId="249"/>
    <cellStyle name="SAPBEXstdItemX 2 2" xfId="250"/>
    <cellStyle name="SAPBEXstdItemX 3" xfId="251"/>
    <cellStyle name="SAPBEXstdItemX 4" xfId="252"/>
    <cellStyle name="SAPBEXtitle" xfId="253"/>
    <cellStyle name="SAPBEXtitle 2" xfId="254"/>
    <cellStyle name="SAPBEXtitle 2 2" xfId="255"/>
    <cellStyle name="SAPBEXtitle 3" xfId="256"/>
    <cellStyle name="SAPBEXtitle 4" xfId="257"/>
    <cellStyle name="SAPBEXunassignedItem" xfId="258"/>
    <cellStyle name="SAPBEXunassignedItem 2" xfId="259"/>
    <cellStyle name="SAPBEXunassignedItem 3" xfId="260"/>
    <cellStyle name="SAPBEXundefined" xfId="261"/>
    <cellStyle name="SAPBEXundefined 2" xfId="262"/>
    <cellStyle name="SAPBEXundefined 2 2" xfId="263"/>
    <cellStyle name="SAPBEXundefined 3" xfId="264"/>
    <cellStyle name="SAPBEXundefined 4" xfId="265"/>
    <cellStyle name="Sheet Title" xfId="26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10FS01\Users\14186\1)%20D&#367;le&#382;it&#233;%20soubory\1)%20St&#225;l&#233;%20&#250;koly\St&#225;l&#233;%20&#250;koly\Nov&#225;%20agenda%20K&#352;\V&#253;kaz%20P%20a%20V\SPO\V&#253;kaz%20pen&#283;&#382;n&#237;ch%20p&#345;&#237;jm&#367;%20a%20v&#253;daj&#367;_p&#345;evodov&#253;%20m&#367;stek%202024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říloha č. 1 (M)"/>
      <sheetName val="Výkaz zdrojů a užití (M)"/>
      <sheetName val="Příloha č. 1 (Q)"/>
      <sheetName val="Výkaz zdrojů a užití (Q)"/>
      <sheetName val="Výkaz zdrojů a užití (M+Q)"/>
      <sheetName val="Výkaz zdrojů a užití M+Q 2023"/>
      <sheetName val="Výkaz zdrojů a užití (Q) (2023)"/>
      <sheetName val="Výkaz zdrojů a užití (Q) (2022)"/>
      <sheetName val="Výkaz zdrojů a užití (M+Q) 2022"/>
      <sheetName val="Výkaz zdrojů a užití (Q)_2021"/>
      <sheetName val="Výkaz zdrojů a užití (Q)_2020"/>
      <sheetName val="Výkaz zdrojů a užití (Q)_2019"/>
      <sheetName val="Výkaz zdrojů a užití (Q)_2018"/>
    </sheetNames>
    <sheetDataSet>
      <sheetData sheetId="0"/>
      <sheetData sheetId="1">
        <row r="10">
          <cell r="D10">
            <v>13547.74121108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12573.58822693</v>
          </cell>
        </row>
        <row r="14">
          <cell r="D14">
            <v>974.15298415</v>
          </cell>
        </row>
        <row r="15">
          <cell r="D15">
            <v>12322.01891359</v>
          </cell>
        </row>
        <row r="16">
          <cell r="D16">
            <v>6143.14791558</v>
          </cell>
        </row>
        <row r="17">
          <cell r="D17">
            <v>5751.92357232</v>
          </cell>
        </row>
        <row r="18">
          <cell r="D18">
            <v>0.4804967</v>
          </cell>
        </row>
        <row r="19">
          <cell r="D19">
            <v>15.56901928</v>
          </cell>
        </row>
        <row r="20">
          <cell r="D20">
            <v>69.19759002</v>
          </cell>
        </row>
        <row r="21">
          <cell r="D21">
            <v>13.0484764</v>
          </cell>
        </row>
        <row r="22">
          <cell r="D22">
            <v>328.65184329</v>
          </cell>
        </row>
        <row r="23">
          <cell r="D23">
            <v>1225.72229749</v>
          </cell>
        </row>
        <row r="25">
          <cell r="D25">
            <v>659.05071925</v>
          </cell>
        </row>
        <row r="26">
          <cell r="D26">
            <v>659.05071925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0.121942</v>
          </cell>
        </row>
        <row r="30">
          <cell r="D30">
            <v>0.121942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658.92877725</v>
          </cell>
        </row>
        <row r="34">
          <cell r="D34">
            <v>566.79352024</v>
          </cell>
        </row>
        <row r="36">
          <cell r="D36">
            <v>-0.0066</v>
          </cell>
        </row>
        <row r="37">
          <cell r="D37">
            <v>-0.0066</v>
          </cell>
        </row>
        <row r="38">
          <cell r="D38">
            <v>0</v>
          </cell>
        </row>
        <row r="39">
          <cell r="D39">
            <v>1.96043091</v>
          </cell>
        </row>
        <row r="40">
          <cell r="D40">
            <v>1.58508019</v>
          </cell>
        </row>
        <row r="41">
          <cell r="D41">
            <v>0.37535072</v>
          </cell>
        </row>
        <row r="42">
          <cell r="D42">
            <v>1.96703091</v>
          </cell>
        </row>
        <row r="43">
          <cell r="D43">
            <v>568.76055115</v>
          </cell>
        </row>
      </sheetData>
      <sheetData sheetId="2"/>
      <sheetData sheetId="3">
        <row r="90">
          <cell r="D90">
            <v>1998.74279089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1497.22508908333</v>
          </cell>
        </row>
        <row r="94">
          <cell r="D94">
            <v>501.517701806667</v>
          </cell>
        </row>
        <row r="95">
          <cell r="D95">
            <v>1927.92371208</v>
          </cell>
        </row>
        <row r="96">
          <cell r="D96">
            <v>1158.92007644</v>
          </cell>
        </row>
        <row r="97">
          <cell r="D97">
            <v>557.498447866667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5.40632640666667</v>
          </cell>
        </row>
        <row r="101">
          <cell r="D101">
            <v>5.90543366666667</v>
          </cell>
        </row>
        <row r="102">
          <cell r="D102">
            <v>200.1934277</v>
          </cell>
        </row>
        <row r="103">
          <cell r="D103">
            <v>70.8190788099999</v>
          </cell>
        </row>
        <row r="105">
          <cell r="D105">
            <v>121.34655094</v>
          </cell>
        </row>
        <row r="106">
          <cell r="D106">
            <v>121.256478606667</v>
          </cell>
        </row>
        <row r="107">
          <cell r="D107">
            <v>0.0900723333333334</v>
          </cell>
        </row>
        <row r="108">
          <cell r="D108">
            <v>0</v>
          </cell>
        </row>
        <row r="109">
          <cell r="D109">
            <v>0.57530567</v>
          </cell>
        </row>
        <row r="110">
          <cell r="D110">
            <v>0.57530567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120.77124527</v>
          </cell>
        </row>
        <row r="114">
          <cell r="D114">
            <v>-49.95216646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0.485122143333333</v>
          </cell>
        </row>
        <row r="120">
          <cell r="D120">
            <v>0.485122143333333</v>
          </cell>
        </row>
        <row r="121">
          <cell r="D121">
            <v>0</v>
          </cell>
        </row>
        <row r="122">
          <cell r="D122">
            <v>0.485122143333333</v>
          </cell>
        </row>
        <row r="123">
          <cell r="D123">
            <v>-49.4670443166666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O47"/>
  <sheetViews>
    <sheetView showGridLines="0" tabSelected="1" workbookViewId="0" topLeftCell="B16">
      <selection pane="topLeft" activeCell="O10" sqref="O10"/>
    </sheetView>
  </sheetViews>
  <sheetFormatPr defaultColWidth="9.140625" defaultRowHeight="12.75"/>
  <cols>
    <col min="1" max="1" width="2" style="2" customWidth="1"/>
    <col min="2" max="2" width="50.7142857142857" style="2" customWidth="1"/>
    <col min="3" max="3" width="10.7142857142857" style="2" customWidth="1"/>
    <col min="4" max="4" width="10.5714285714286" style="2" customWidth="1"/>
    <col min="5" max="7" width="10.5714285714286" style="3" customWidth="1"/>
    <col min="8" max="15" width="10.5714285714286" style="2" customWidth="1"/>
    <col min="16" max="16384" width="9.14285714285714" style="2"/>
  </cols>
  <sheetData>
    <row r="2" ht="12.75">
      <c r="B2" s="51" t="s">
        <v>11</v>
      </c>
    </row>
    <row r="4" ht="15.75">
      <c r="B4" s="53" t="s">
        <v>69</v>
      </c>
    </row>
    <row r="5" ht="12.75">
      <c r="B5" s="1"/>
    </row>
    <row r="6" spans="2:3" ht="13.5" thickBot="1">
      <c r="B6" s="2" t="s">
        <v>12</v>
      </c>
      <c r="C6" s="1"/>
    </row>
    <row r="7" spans="2:15" ht="15" customHeight="1">
      <c r="B7" s="57" t="s">
        <v>13</v>
      </c>
      <c r="C7" s="58"/>
      <c r="D7" s="61">
        <v>2024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2:15" ht="13.5" thickBot="1">
      <c r="B8" s="59"/>
      <c r="C8" s="60"/>
      <c r="D8" s="4" t="s">
        <v>14</v>
      </c>
      <c r="E8" s="5" t="s">
        <v>15</v>
      </c>
      <c r="F8" s="6" t="s">
        <v>16</v>
      </c>
      <c r="G8" s="6" t="s">
        <v>17</v>
      </c>
      <c r="H8" s="6" t="s">
        <v>18</v>
      </c>
      <c r="I8" s="6" t="s">
        <v>19</v>
      </c>
      <c r="J8" s="6" t="s">
        <v>20</v>
      </c>
      <c r="K8" s="6" t="s">
        <v>21</v>
      </c>
      <c r="L8" s="6" t="s">
        <v>22</v>
      </c>
      <c r="M8" s="6" t="s">
        <v>23</v>
      </c>
      <c r="N8" s="6" t="s">
        <v>24</v>
      </c>
      <c r="O8" s="7" t="s">
        <v>25</v>
      </c>
    </row>
    <row r="9" spans="2:15" ht="12.75">
      <c r="B9" s="8" t="s">
        <v>40</v>
      </c>
      <c r="C9" s="9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</row>
    <row r="10" spans="2:15" ht="12.75">
      <c r="B10" s="13" t="s">
        <v>41</v>
      </c>
      <c r="C10" s="14" t="s">
        <v>0</v>
      </c>
      <c r="D10" s="15">
        <f>IF(OR(ISBLANK('[1]Výkaz zdrojů a užití (M)'!D$10),ISBLANK('[1]Výkaz zdrojů a užití (Q)'!D$90)),"",ROUND('[1]Výkaz zdrojů a užití (M)'!D10+'[1]Výkaz zdrojů a užití (Q)'!D90,8))</f>
        <v>15546.48400197</v>
      </c>
      <c r="E10" s="16">
        <v>16247.374300330001</v>
      </c>
      <c r="F10" s="16">
        <v>22504.657655340001</v>
      </c>
      <c r="G10" s="16">
        <v>15461.55331062</v>
      </c>
      <c r="H10" s="16">
        <v>18429.412955520002</v>
      </c>
      <c r="I10" s="16">
        <v>18362.56412617</v>
      </c>
      <c r="J10" s="16">
        <v>11115.882271189999</v>
      </c>
      <c r="K10" s="16">
        <v>11712.04405509</v>
      </c>
      <c r="L10" s="16">
        <v>11565.88454642</v>
      </c>
      <c r="M10" s="16">
        <v>16831.18918813</v>
      </c>
      <c r="N10" s="16">
        <v>15617.282461000001</v>
      </c>
      <c r="O10" s="17">
        <v>20454.073422829999</v>
      </c>
    </row>
    <row r="11" spans="2:15" ht="12.75">
      <c r="B11" s="18" t="s">
        <v>42</v>
      </c>
      <c r="C11" s="19">
        <v>2</v>
      </c>
      <c r="D11" s="20">
        <f>IF(OR(ISBLANK('[1]Výkaz zdrojů a užití (M)'!D$10),ISBLANK('[1]Výkaz zdrojů a užití (Q)'!D$90)),"",ROUND('[1]Výkaz zdrojů a užití (M)'!D11+'[1]Výkaz zdrojů a užití (Q)'!D91,8))</f>
        <v>0</v>
      </c>
      <c r="E11" s="21">
        <v>0</v>
      </c>
      <c r="F11" s="21">
        <v>0</v>
      </c>
      <c r="G11" s="21">
        <v>0.069399000000000002</v>
      </c>
      <c r="H11" s="21">
        <v>0.069399000000000002</v>
      </c>
      <c r="I11" s="21">
        <v>0.069399000000000002</v>
      </c>
      <c r="J11" s="21">
        <v>0</v>
      </c>
      <c r="K11" s="21">
        <v>0</v>
      </c>
      <c r="L11" s="21">
        <v>9.3383800000000008</v>
      </c>
      <c r="M11" s="21">
        <v>0</v>
      </c>
      <c r="N11" s="21">
        <v>0</v>
      </c>
      <c r="O11" s="22">
        <v>0</v>
      </c>
    </row>
    <row r="12" spans="2:15" ht="12.75">
      <c r="B12" s="18" t="s">
        <v>43</v>
      </c>
      <c r="C12" s="19">
        <v>3</v>
      </c>
      <c r="D12" s="20">
        <f>IF(OR(ISBLANK('[1]Výkaz zdrojů a užití (M)'!D$10),ISBLANK('[1]Výkaz zdrojů a užití (Q)'!D$90)),"",ROUND('[1]Výkaz zdrojů a užití (M)'!D12+'[1]Výkaz zdrojů a užití (Q)'!D92,8))</f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2">
        <v>0</v>
      </c>
    </row>
    <row r="13" spans="2:15" ht="12.75">
      <c r="B13" s="18" t="s">
        <v>44</v>
      </c>
      <c r="C13" s="19">
        <v>4</v>
      </c>
      <c r="D13" s="20">
        <f>IF(OR(ISBLANK('[1]Výkaz zdrojů a užití (M)'!D$10),ISBLANK('[1]Výkaz zdrojů a užití (Q)'!D$90)),"",ROUND('[1]Výkaz zdrojů a užití (M)'!D13+'[1]Výkaz zdrojů a užití (Q)'!D93,8))</f>
        <v>14070.813316010001</v>
      </c>
      <c r="E13" s="21">
        <v>14644.58668592</v>
      </c>
      <c r="F13" s="21">
        <v>18626.348080299998</v>
      </c>
      <c r="G13" s="21">
        <v>13744.72869571</v>
      </c>
      <c r="H13" s="21">
        <v>16608.374316019999</v>
      </c>
      <c r="I13" s="21">
        <v>16580.263427540001</v>
      </c>
      <c r="J13" s="21">
        <v>10366.313442209999</v>
      </c>
      <c r="K13" s="21">
        <v>11285.05046894</v>
      </c>
      <c r="L13" s="21">
        <v>11005.968939349999</v>
      </c>
      <c r="M13" s="21">
        <v>14960.38222915</v>
      </c>
      <c r="N13" s="21">
        <v>13801.141263089999</v>
      </c>
      <c r="O13" s="22">
        <v>18105.31756761</v>
      </c>
    </row>
    <row r="14" spans="2:15" ht="12.75">
      <c r="B14" s="18" t="s">
        <v>45</v>
      </c>
      <c r="C14" s="19">
        <v>5</v>
      </c>
      <c r="D14" s="20">
        <f>IF(OR(ISBLANK('[1]Výkaz zdrojů a užití (M)'!D$10),ISBLANK('[1]Výkaz zdrojů a užití (Q)'!D$90)),"",ROUND('[1]Výkaz zdrojů a užití (M)'!D14+'[1]Výkaz zdrojů a užití (Q)'!D94,8))</f>
        <v>1475.6706859599999</v>
      </c>
      <c r="E14" s="21">
        <v>1602.7876144100001</v>
      </c>
      <c r="F14" s="21">
        <v>3878.3095750399998</v>
      </c>
      <c r="G14" s="21">
        <v>1716.7552159100001</v>
      </c>
      <c r="H14" s="21">
        <v>1820.9692405000001</v>
      </c>
      <c r="I14" s="21">
        <v>1782.23129963</v>
      </c>
      <c r="J14" s="21">
        <v>749.56882898000003</v>
      </c>
      <c r="K14" s="21">
        <v>426.99358615</v>
      </c>
      <c r="L14" s="21">
        <v>550.57722707000005</v>
      </c>
      <c r="M14" s="21">
        <v>1870.80695898</v>
      </c>
      <c r="N14" s="21">
        <v>1816.1411979100001</v>
      </c>
      <c r="O14" s="22">
        <v>2348.7558552199998</v>
      </c>
    </row>
    <row r="15" spans="2:15" ht="12.75">
      <c r="B15" s="13" t="s">
        <v>46</v>
      </c>
      <c r="C15" s="14" t="s">
        <v>1</v>
      </c>
      <c r="D15" s="15">
        <f>IF(OR(ISBLANK('[1]Výkaz zdrojů a užití (M)'!D$10),ISBLANK('[1]Výkaz zdrojů a užití (Q)'!D$90)),"",ROUND('[1]Výkaz zdrojů a užití (M)'!D15+'[1]Výkaz zdrojů a užití (Q)'!D95,8))</f>
        <v>14249.942625670001</v>
      </c>
      <c r="E15" s="16">
        <v>14947.468394289999</v>
      </c>
      <c r="F15" s="16">
        <v>21767.509616300002</v>
      </c>
      <c r="G15" s="16">
        <v>14880.234264709999</v>
      </c>
      <c r="H15" s="16">
        <v>14911.49930657</v>
      </c>
      <c r="I15" s="16">
        <v>15568.26930638</v>
      </c>
      <c r="J15" s="16">
        <v>11714.18244644</v>
      </c>
      <c r="K15" s="16">
        <v>11972.371397000001</v>
      </c>
      <c r="L15" s="16">
        <v>11479.28518646</v>
      </c>
      <c r="M15" s="16">
        <v>15525.668734299999</v>
      </c>
      <c r="N15" s="16">
        <v>15559.24318338</v>
      </c>
      <c r="O15" s="17">
        <v>18446.19347599</v>
      </c>
    </row>
    <row r="16" spans="2:15" ht="12.75">
      <c r="B16" s="18" t="s">
        <v>47</v>
      </c>
      <c r="C16" s="19">
        <v>7</v>
      </c>
      <c r="D16" s="20">
        <f>IF(OR(ISBLANK('[1]Výkaz zdrojů a užití (M)'!D$10),ISBLANK('[1]Výkaz zdrojů a užití (Q)'!D$90)),"",ROUND('[1]Výkaz zdrojů a užití (M)'!D16+'[1]Výkaz zdrojů a užití (Q)'!D96,8))</f>
        <v>7302.06799202</v>
      </c>
      <c r="E16" s="21">
        <v>6787.8008975900002</v>
      </c>
      <c r="F16" s="21">
        <v>9846.8658309799994</v>
      </c>
      <c r="G16" s="21">
        <v>7018.0638115399997</v>
      </c>
      <c r="H16" s="21">
        <v>6888.8731301899998</v>
      </c>
      <c r="I16" s="21">
        <v>7163.7023844300002</v>
      </c>
      <c r="J16" s="21">
        <v>5072.1265192000001</v>
      </c>
      <c r="K16" s="21">
        <v>5009.4812723599998</v>
      </c>
      <c r="L16" s="21">
        <v>4944.9412784599999</v>
      </c>
      <c r="M16" s="21">
        <v>7501.3461521199997</v>
      </c>
      <c r="N16" s="21">
        <v>7495.8892724400002</v>
      </c>
      <c r="O16" s="22">
        <v>8057.8133393999997</v>
      </c>
    </row>
    <row r="17" spans="2:15" ht="12.75">
      <c r="B17" s="18" t="s">
        <v>48</v>
      </c>
      <c r="C17" s="19">
        <v>8</v>
      </c>
      <c r="D17" s="20">
        <f>IF(OR(ISBLANK('[1]Výkaz zdrojů a užití (M)'!D$10),ISBLANK('[1]Výkaz zdrojů a užití (Q)'!D$90)),"",ROUND('[1]Výkaz zdrojů a užití (M)'!D17+'[1]Výkaz zdrojů a užití (Q)'!D97,8))</f>
        <v>6309.4220201899998</v>
      </c>
      <c r="E17" s="21">
        <v>7182.9143165300002</v>
      </c>
      <c r="F17" s="21">
        <v>10001.60291446</v>
      </c>
      <c r="G17" s="21">
        <v>7109.9353643699997</v>
      </c>
      <c r="H17" s="21">
        <v>7206.8729931799999</v>
      </c>
      <c r="I17" s="21">
        <v>6885.8295466600002</v>
      </c>
      <c r="J17" s="21">
        <v>6165.3983139299999</v>
      </c>
      <c r="K17" s="21">
        <v>6092.2982197000001</v>
      </c>
      <c r="L17" s="21">
        <v>5512.0417840399996</v>
      </c>
      <c r="M17" s="21">
        <v>7206.3604698199997</v>
      </c>
      <c r="N17" s="21">
        <v>7393.0274700299997</v>
      </c>
      <c r="O17" s="22">
        <v>9275.6029999300008</v>
      </c>
    </row>
    <row r="18" spans="2:15" ht="12.75">
      <c r="B18" s="18" t="s">
        <v>49</v>
      </c>
      <c r="C18" s="19">
        <v>9</v>
      </c>
      <c r="D18" s="20">
        <f>IF(OR(ISBLANK('[1]Výkaz zdrojů a užití (M)'!D$10),ISBLANK('[1]Výkaz zdrojů a užití (Q)'!D$90)),"",ROUND('[1]Výkaz zdrojů a užití (M)'!D18+'[1]Výkaz zdrojů a užití (Q)'!D98,8))</f>
        <v>0.4804967</v>
      </c>
      <c r="E18" s="21">
        <v>0.42304057</v>
      </c>
      <c r="F18" s="21">
        <v>0.39134239999999998</v>
      </c>
      <c r="G18" s="21">
        <v>2.7089629999999998</v>
      </c>
      <c r="H18" s="21">
        <v>1.7607588700000001</v>
      </c>
      <c r="I18" s="21">
        <v>1.3037044900000001</v>
      </c>
      <c r="J18" s="21">
        <v>1.7155175600000001</v>
      </c>
      <c r="K18" s="21">
        <v>0.39</v>
      </c>
      <c r="L18" s="21">
        <v>0.37953067000000001</v>
      </c>
      <c r="M18" s="21">
        <v>0.35799007999999999</v>
      </c>
      <c r="N18" s="21">
        <v>0.36331525999999997</v>
      </c>
      <c r="O18" s="22">
        <v>1.9950817000000001</v>
      </c>
    </row>
    <row r="19" spans="2:15" ht="12.75">
      <c r="B19" s="18" t="s">
        <v>50</v>
      </c>
      <c r="C19" s="19">
        <v>10</v>
      </c>
      <c r="D19" s="20">
        <f>IF(OR(ISBLANK('[1]Výkaz zdrojů a užití (M)'!D$10),ISBLANK('[1]Výkaz zdrojů a užití (Q)'!D$90)),"",ROUND('[1]Výkaz zdrojů a užití (M)'!D19+'[1]Výkaz zdrojů a užití (Q)'!D99,8))</f>
        <v>15.569019279999999</v>
      </c>
      <c r="E19" s="21">
        <v>16.23714477</v>
      </c>
      <c r="F19" s="21">
        <v>13.234916889999999</v>
      </c>
      <c r="G19" s="21">
        <v>11.197477579999999</v>
      </c>
      <c r="H19" s="21">
        <v>11.46197958</v>
      </c>
      <c r="I19" s="21">
        <v>15.179628989999999</v>
      </c>
      <c r="J19" s="21">
        <v>7.8173822299999998</v>
      </c>
      <c r="K19" s="21">
        <v>-0.16245067999999999</v>
      </c>
      <c r="L19" s="21">
        <v>3.46278957</v>
      </c>
      <c r="M19" s="21">
        <v>16.043728510000001</v>
      </c>
      <c r="N19" s="21">
        <v>8.3146479499999995</v>
      </c>
      <c r="O19" s="22">
        <v>20.606225519999999</v>
      </c>
    </row>
    <row r="20" spans="2:15" ht="12.75">
      <c r="B20" s="18" t="s">
        <v>44</v>
      </c>
      <c r="C20" s="19">
        <v>11</v>
      </c>
      <c r="D20" s="20">
        <f>IF(OR(ISBLANK('[1]Výkaz zdrojů a užití (M)'!D$10),ISBLANK('[1]Výkaz zdrojů a užití (Q)'!D$90)),"",ROUND('[1]Výkaz zdrojů a užití (M)'!D20+'[1]Výkaz zdrojů a užití (Q)'!D100,8))</f>
        <v>74.603916429999998</v>
      </c>
      <c r="E20" s="21">
        <v>318.45376407999998</v>
      </c>
      <c r="F20" s="21">
        <v>115.03283159</v>
      </c>
      <c r="G20" s="21">
        <v>53.74166847</v>
      </c>
      <c r="H20" s="21">
        <v>104.29622581</v>
      </c>
      <c r="I20" s="21">
        <v>106.97201172</v>
      </c>
      <c r="J20" s="21">
        <v>31.710563929999999</v>
      </c>
      <c r="K20" s="21">
        <v>177.11487270000001</v>
      </c>
      <c r="L20" s="21">
        <v>19.956949420000001</v>
      </c>
      <c r="M20" s="21">
        <v>91.240356790000007</v>
      </c>
      <c r="N20" s="21">
        <v>81.87744592</v>
      </c>
      <c r="O20" s="22">
        <v>47.564297580000002</v>
      </c>
    </row>
    <row r="21" spans="2:15" ht="12.75">
      <c r="B21" s="18" t="s">
        <v>51</v>
      </c>
      <c r="C21" s="19">
        <v>12</v>
      </c>
      <c r="D21" s="20">
        <f>IF(OR(ISBLANK('[1]Výkaz zdrojů a užití (M)'!D$10),ISBLANK('[1]Výkaz zdrojů a užití (Q)'!D$90)),"",ROUND('[1]Výkaz zdrojů a užití (M)'!D21+'[1]Výkaz zdrojů a užití (Q)'!D101,8))</f>
        <v>18.953910069999999</v>
      </c>
      <c r="E21" s="21">
        <v>23.979780550000001</v>
      </c>
      <c r="F21" s="21">
        <v>44.876367620000003</v>
      </c>
      <c r="G21" s="21">
        <v>15.39302477</v>
      </c>
      <c r="H21" s="21">
        <v>13.41241866</v>
      </c>
      <c r="I21" s="21">
        <v>11.426004969999999</v>
      </c>
      <c r="J21" s="21">
        <v>6.9456904699999997</v>
      </c>
      <c r="K21" s="21">
        <v>6.1387966599999997</v>
      </c>
      <c r="L21" s="21">
        <v>8.9165684699999996</v>
      </c>
      <c r="M21" s="21">
        <v>12.2657848</v>
      </c>
      <c r="N21" s="21">
        <v>16.3504428</v>
      </c>
      <c r="O21" s="22">
        <v>12.798702</v>
      </c>
    </row>
    <row r="22" spans="2:15" ht="12.75">
      <c r="B22" s="18" t="s">
        <v>52</v>
      </c>
      <c r="C22" s="19">
        <v>13</v>
      </c>
      <c r="D22" s="20">
        <f>IF(OR(ISBLANK('[1]Výkaz zdrojů a užití (M)'!D$10),ISBLANK('[1]Výkaz zdrojů a užití (Q)'!D$90)),"",ROUND('[1]Výkaz zdrojů a užití (M)'!D22+'[1]Výkaz zdrojů a užití (Q)'!D102,8))</f>
        <v>528.84527099000002</v>
      </c>
      <c r="E22" s="21">
        <v>617.65945019000003</v>
      </c>
      <c r="F22" s="21">
        <v>1745.50541236</v>
      </c>
      <c r="G22" s="21">
        <v>669.19395498999995</v>
      </c>
      <c r="H22" s="21">
        <v>684.82180026000003</v>
      </c>
      <c r="I22" s="21">
        <v>1383.85602513</v>
      </c>
      <c r="J22" s="21">
        <v>428.45845912999999</v>
      </c>
      <c r="K22" s="21">
        <v>687.13068624000005</v>
      </c>
      <c r="L22" s="21">
        <v>989.57628583999997</v>
      </c>
      <c r="M22" s="21">
        <v>698.05425219000006</v>
      </c>
      <c r="N22" s="21">
        <v>563.42058896000003</v>
      </c>
      <c r="O22" s="22">
        <v>1029.8128298700001</v>
      </c>
    </row>
    <row r="23" spans="2:15" ht="13.5" thickBot="1">
      <c r="B23" s="23" t="s">
        <v>53</v>
      </c>
      <c r="C23" s="24" t="s">
        <v>2</v>
      </c>
      <c r="D23" s="25">
        <f>IF(OR(ISBLANK('[1]Výkaz zdrojů a užití (M)'!D$10),ISBLANK('[1]Výkaz zdrojů a užití (Q)'!D$90)),"",ROUND('[1]Výkaz zdrojů a užití (M)'!D23+'[1]Výkaz zdrojů a užití (Q)'!D103,8))</f>
        <v>1296.5413762999999</v>
      </c>
      <c r="E23" s="26">
        <v>1299.90590604</v>
      </c>
      <c r="F23" s="26">
        <v>737.14803903999996</v>
      </c>
      <c r="G23" s="26">
        <v>581.31904589999999</v>
      </c>
      <c r="H23" s="26">
        <v>3517.9136489699999</v>
      </c>
      <c r="I23" s="26">
        <v>2794.2948197800001</v>
      </c>
      <c r="J23" s="26">
        <v>-598.30017525000005</v>
      </c>
      <c r="K23" s="26">
        <v>-260.32734190999997</v>
      </c>
      <c r="L23" s="26">
        <v>86.599359960000001</v>
      </c>
      <c r="M23" s="26">
        <v>1305.52045383</v>
      </c>
      <c r="N23" s="26">
        <v>58.03927762</v>
      </c>
      <c r="O23" s="27">
        <v>2007.87994684</v>
      </c>
    </row>
    <row r="24" spans="2:15" ht="12.75" customHeight="1">
      <c r="B24" s="8" t="s">
        <v>54</v>
      </c>
      <c r="C24" s="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1"/>
    </row>
    <row r="25" spans="2:15" ht="12.75">
      <c r="B25" s="13" t="s">
        <v>55</v>
      </c>
      <c r="C25" s="14" t="s">
        <v>3</v>
      </c>
      <c r="D25" s="15">
        <f>IF(OR(ISBLANK('[1]Výkaz zdrojů a užití (M)'!D$10),ISBLANK('[1]Výkaz zdrojů a užití (Q)'!D$90)),"",ROUND('[1]Výkaz zdrojů a užití (M)'!D25+'[1]Výkaz zdrojů a užití (Q)'!D105,8))</f>
        <v>780.39727018999997</v>
      </c>
      <c r="E25" s="16">
        <v>753.72440572000005</v>
      </c>
      <c r="F25" s="16">
        <v>1533.13322851</v>
      </c>
      <c r="G25" s="16">
        <v>727.49290125000005</v>
      </c>
      <c r="H25" s="16">
        <v>876.23546626999996</v>
      </c>
      <c r="I25" s="16">
        <v>1000.02639803</v>
      </c>
      <c r="J25" s="16">
        <v>694.39607482999998</v>
      </c>
      <c r="K25" s="16">
        <v>1045.1611716499999</v>
      </c>
      <c r="L25" s="16">
        <v>493.36045052999998</v>
      </c>
      <c r="M25" s="16">
        <v>1119.6560006899999</v>
      </c>
      <c r="N25" s="16">
        <v>912.09718699999996</v>
      </c>
      <c r="O25" s="17">
        <v>2167.3010859699998</v>
      </c>
    </row>
    <row r="26" spans="2:15" ht="12.75">
      <c r="B26" s="32" t="s">
        <v>56</v>
      </c>
      <c r="C26" s="33">
        <v>16</v>
      </c>
      <c r="D26" s="20">
        <f>IF(OR(ISBLANK('[1]Výkaz zdrojů a užití (M)'!D$10),ISBLANK('[1]Výkaz zdrojů a užití (Q)'!D$90)),"",ROUND('[1]Výkaz zdrojů a užití (M)'!D26+'[1]Výkaz zdrojů a užití (Q)'!D106,8))</f>
        <v>780.30719785999997</v>
      </c>
      <c r="E26" s="21">
        <v>753.48373872000002</v>
      </c>
      <c r="F26" s="21">
        <v>1532.72581975</v>
      </c>
      <c r="G26" s="21">
        <v>727.46825392000005</v>
      </c>
      <c r="H26" s="21">
        <v>875.95690893000005</v>
      </c>
      <c r="I26" s="21">
        <v>1000.0162707</v>
      </c>
      <c r="J26" s="21">
        <v>694.81466182999998</v>
      </c>
      <c r="K26" s="21">
        <v>1045.57680865</v>
      </c>
      <c r="L26" s="21">
        <v>493.77313752999999</v>
      </c>
      <c r="M26" s="21">
        <v>1119.5893580300001</v>
      </c>
      <c r="N26" s="21">
        <v>912.04104431999997</v>
      </c>
      <c r="O26" s="22">
        <v>2167.2449433100001</v>
      </c>
    </row>
    <row r="27" spans="2:15" ht="12.75">
      <c r="B27" s="32" t="s">
        <v>57</v>
      </c>
      <c r="C27" s="33">
        <v>17</v>
      </c>
      <c r="D27" s="20">
        <f>IF(OR(ISBLANK('[1]Výkaz zdrojů a užití (M)'!D$10),ISBLANK('[1]Výkaz zdrojů a užití (Q)'!D$90)),"",ROUND('[1]Výkaz zdrojů a užití (M)'!D27+'[1]Výkaz zdrojů a užití (Q)'!D107,8))</f>
        <v>0.090072330000000006</v>
      </c>
      <c r="E27" s="21">
        <v>0.24066699999999999</v>
      </c>
      <c r="F27" s="21">
        <v>0.44710875999999999</v>
      </c>
      <c r="G27" s="21">
        <v>0.01012733</v>
      </c>
      <c r="H27" s="21">
        <v>0.01012734</v>
      </c>
      <c r="I27" s="21">
        <v>0.01012733</v>
      </c>
      <c r="J27" s="21">
        <v>-0.41563699999999998</v>
      </c>
      <c r="K27" s="21">
        <v>-0.41563699999999998</v>
      </c>
      <c r="L27" s="21">
        <v>-0.41563699999999998</v>
      </c>
      <c r="M27" s="21">
        <v>0.056142669999999999</v>
      </c>
      <c r="N27" s="21">
        <v>0.056142659999999997</v>
      </c>
      <c r="O27" s="22">
        <v>0.056142669999999999</v>
      </c>
    </row>
    <row r="28" spans="2:15" ht="12.75">
      <c r="B28" s="32" t="s">
        <v>58</v>
      </c>
      <c r="C28" s="33">
        <v>18</v>
      </c>
      <c r="D28" s="20">
        <f>IF(OR(ISBLANK('[1]Výkaz zdrojů a užití (M)'!D$10),ISBLANK('[1]Výkaz zdrojů a užití (Q)'!D$90)),"",ROUND('[1]Výkaz zdrojů a užití (M)'!D28+'[1]Výkaz zdrojů a užití (Q)'!D108,8))</f>
        <v>0</v>
      </c>
      <c r="E28" s="21">
        <v>0</v>
      </c>
      <c r="F28" s="21">
        <v>-0.039699999999999999</v>
      </c>
      <c r="G28" s="21">
        <v>0.01452</v>
      </c>
      <c r="H28" s="21">
        <v>0.26843</v>
      </c>
      <c r="I28" s="21">
        <v>0</v>
      </c>
      <c r="J28" s="21">
        <v>-0.0029499999999999999</v>
      </c>
      <c r="K28" s="21">
        <v>0</v>
      </c>
      <c r="L28" s="21">
        <v>0.0029499999999999999</v>
      </c>
      <c r="M28" s="21">
        <v>0.010500000000000001</v>
      </c>
      <c r="N28" s="21">
        <v>0</v>
      </c>
      <c r="O28" s="22">
        <v>0</v>
      </c>
    </row>
    <row r="29" spans="2:15" ht="12.75">
      <c r="B29" s="13" t="s">
        <v>59</v>
      </c>
      <c r="C29" s="54" t="s">
        <v>4</v>
      </c>
      <c r="D29" s="15">
        <f>IF(OR(ISBLANK('[1]Výkaz zdrojů a užití (M)'!D$10),ISBLANK('[1]Výkaz zdrojů a užití (Q)'!D$90)),"",ROUND('[1]Výkaz zdrojů a užití (M)'!D29+'[1]Výkaz zdrojů a užití (Q)'!D109,8))</f>
        <v>0.69724766999999999</v>
      </c>
      <c r="E29" s="16">
        <v>1.9172448900000001</v>
      </c>
      <c r="F29" s="16">
        <v>2.8740117399999998</v>
      </c>
      <c r="G29" s="16">
        <v>0.71330327999999998</v>
      </c>
      <c r="H29" s="16">
        <v>0.85177195000000006</v>
      </c>
      <c r="I29" s="16">
        <v>0.58527393999999999</v>
      </c>
      <c r="J29" s="16">
        <v>-0.78085110000000002</v>
      </c>
      <c r="K29" s="16">
        <v>-1.12168797</v>
      </c>
      <c r="L29" s="16">
        <v>-0.073414480000000004</v>
      </c>
      <c r="M29" s="16">
        <v>0.91256970999999998</v>
      </c>
      <c r="N29" s="16">
        <v>2.2788127199999999</v>
      </c>
      <c r="O29" s="17">
        <v>0.63632670999999996</v>
      </c>
    </row>
    <row r="30" spans="2:15" ht="12.75">
      <c r="B30" s="32" t="s">
        <v>56</v>
      </c>
      <c r="C30" s="33">
        <v>20</v>
      </c>
      <c r="D30" s="20">
        <f>IF(OR(ISBLANK('[1]Výkaz zdrojů a užití (M)'!D$10),ISBLANK('[1]Výkaz zdrojů a užití (Q)'!D$90)),"",ROUND('[1]Výkaz zdrojů a užití (M)'!D30+'[1]Výkaz zdrojů a užití (Q)'!D110,8))</f>
        <v>0.69724766999999999</v>
      </c>
      <c r="E30" s="21">
        <v>1.9172448900000001</v>
      </c>
      <c r="F30" s="21">
        <v>2.81192851</v>
      </c>
      <c r="G30" s="21">
        <v>0.66063662000000001</v>
      </c>
      <c r="H30" s="21">
        <v>0.79910526999999998</v>
      </c>
      <c r="I30" s="21">
        <v>0.53260728000000002</v>
      </c>
      <c r="J30" s="21">
        <v>-0.1308511</v>
      </c>
      <c r="K30" s="21">
        <v>-0.47168797000000001</v>
      </c>
      <c r="L30" s="21">
        <v>0.57658551999999996</v>
      </c>
      <c r="M30" s="21">
        <v>0.96036370999999998</v>
      </c>
      <c r="N30" s="21">
        <v>2.32660672</v>
      </c>
      <c r="O30" s="22">
        <v>0.68412070999999997</v>
      </c>
    </row>
    <row r="31" spans="2:15" ht="12.75">
      <c r="B31" s="32" t="s">
        <v>57</v>
      </c>
      <c r="C31" s="33">
        <v>21</v>
      </c>
      <c r="D31" s="20">
        <f>IF(OR(ISBLANK('[1]Výkaz zdrojů a užití (M)'!D$10),ISBLANK('[1]Výkaz zdrojů a užití (Q)'!D$90)),"",ROUND('[1]Výkaz zdrojů a užití (M)'!D31+'[1]Výkaz zdrojů a užití (Q)'!D111,8))</f>
        <v>0</v>
      </c>
      <c r="E31" s="21">
        <v>0</v>
      </c>
      <c r="F31" s="21">
        <v>0.024729000000000001</v>
      </c>
      <c r="G31" s="21">
        <v>0.052666669999999999</v>
      </c>
      <c r="H31" s="21">
        <v>0.052666659999999997</v>
      </c>
      <c r="I31" s="21">
        <v>0.052666669999999999</v>
      </c>
      <c r="J31" s="21">
        <v>-0.65</v>
      </c>
      <c r="K31" s="21">
        <v>-0.65</v>
      </c>
      <c r="L31" s="21">
        <v>-0.65</v>
      </c>
      <c r="M31" s="21">
        <v>-0.047794000000000003</v>
      </c>
      <c r="N31" s="21">
        <v>-0.047794000000000003</v>
      </c>
      <c r="O31" s="22">
        <v>-0.047794000000000003</v>
      </c>
    </row>
    <row r="32" spans="2:15" ht="12.75">
      <c r="B32" s="32" t="s">
        <v>58</v>
      </c>
      <c r="C32" s="33">
        <v>22</v>
      </c>
      <c r="D32" s="20">
        <f>IF(OR(ISBLANK('[1]Výkaz zdrojů a užití (M)'!D$10),ISBLANK('[1]Výkaz zdrojů a užití (Q)'!D$90)),"",ROUND('[1]Výkaz zdrojů a užití (M)'!D32+'[1]Výkaz zdrojů a užití (Q)'!D112,8))</f>
        <v>0</v>
      </c>
      <c r="E32" s="21">
        <v>0</v>
      </c>
      <c r="F32" s="21">
        <v>0.037354230000000002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2">
        <v>0</v>
      </c>
    </row>
    <row r="33" spans="2:15" ht="13.5" thickBot="1">
      <c r="B33" s="34" t="s">
        <v>60</v>
      </c>
      <c r="C33" s="35" t="s">
        <v>5</v>
      </c>
      <c r="D33" s="36">
        <f>IF(OR(ISBLANK('[1]Výkaz zdrojů a užití (M)'!D$10),ISBLANK('[1]Výkaz zdrojů a užití (Q)'!D$90)),"",ROUND('[1]Výkaz zdrojů a užití (M)'!D33+'[1]Výkaz zdrojů a užití (Q)'!D113,8))</f>
        <v>779.70002251999995</v>
      </c>
      <c r="E33" s="37">
        <v>751.80716084000005</v>
      </c>
      <c r="F33" s="37">
        <v>1530.2592167600001</v>
      </c>
      <c r="G33" s="37">
        <v>726.77959797000005</v>
      </c>
      <c r="H33" s="37">
        <v>875.38369432000002</v>
      </c>
      <c r="I33" s="37">
        <v>999.44112409000002</v>
      </c>
      <c r="J33" s="37">
        <v>695.18692593000003</v>
      </c>
      <c r="K33" s="37">
        <v>1046.27285962</v>
      </c>
      <c r="L33" s="37">
        <v>493.43386500999998</v>
      </c>
      <c r="M33" s="37">
        <v>1118.7434309800001</v>
      </c>
      <c r="N33" s="37">
        <v>909.81837427999994</v>
      </c>
      <c r="O33" s="38">
        <v>2166.6647592600002</v>
      </c>
    </row>
    <row r="34" spans="2:15" ht="13.5" thickBot="1">
      <c r="B34" s="39" t="s">
        <v>61</v>
      </c>
      <c r="C34" s="40" t="s">
        <v>6</v>
      </c>
      <c r="D34" s="41">
        <f>IF(OR(ISBLANK('[1]Výkaz zdrojů a užití (M)'!D$10),ISBLANK('[1]Výkaz zdrojů a užití (Q)'!D$90)),"",ROUND('[1]Výkaz zdrojů a užití (M)'!D34+'[1]Výkaz zdrojů a užití (Q)'!D114,8))</f>
        <v>516.84135377999996</v>
      </c>
      <c r="E34" s="42">
        <v>548.09874520000005</v>
      </c>
      <c r="F34" s="42">
        <v>-793.11117772</v>
      </c>
      <c r="G34" s="42">
        <v>-145.46055207000001</v>
      </c>
      <c r="H34" s="42">
        <v>2642.52995465</v>
      </c>
      <c r="I34" s="42">
        <v>1794.85369569</v>
      </c>
      <c r="J34" s="42">
        <v>-1293.4871011800001</v>
      </c>
      <c r="K34" s="42">
        <v>-1306.60020153</v>
      </c>
      <c r="L34" s="42">
        <v>-406.83450505000002</v>
      </c>
      <c r="M34" s="42">
        <v>186.77702285000001</v>
      </c>
      <c r="N34" s="42">
        <v>-851.77909666000005</v>
      </c>
      <c r="O34" s="43">
        <v>-158.78481242000001</v>
      </c>
    </row>
    <row r="35" spans="2:15" ht="25.5">
      <c r="B35" s="52" t="s">
        <v>62</v>
      </c>
      <c r="C35" s="28"/>
      <c r="D35" s="29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1"/>
    </row>
    <row r="36" spans="2:15" ht="12.75">
      <c r="B36" s="44" t="s">
        <v>63</v>
      </c>
      <c r="C36" s="55" t="s">
        <v>7</v>
      </c>
      <c r="D36" s="15">
        <f>IF(OR(ISBLANK('[1]Výkaz zdrojů a užití (M)'!D$10),ISBLANK('[1]Výkaz zdrojů a užití (Q)'!D$90)),"",ROUND('[1]Výkaz zdrojů a užití (M)'!D36+'[1]Výkaz zdrojů a užití (Q)'!D116,8))</f>
        <v>-0.0066</v>
      </c>
      <c r="E36" s="16">
        <v>-0.02623344</v>
      </c>
      <c r="F36" s="16">
        <v>-0.12308787</v>
      </c>
      <c r="G36" s="16">
        <v>-0.027199999999999998</v>
      </c>
      <c r="H36" s="16">
        <v>-0.013599999999999999</v>
      </c>
      <c r="I36" s="16">
        <v>0.042000000000000003</v>
      </c>
      <c r="J36" s="16">
        <v>0.0089999999999999993</v>
      </c>
      <c r="K36" s="16">
        <v>-0.01</v>
      </c>
      <c r="L36" s="16">
        <v>0.0067000000000000002</v>
      </c>
      <c r="M36" s="16">
        <v>0.0080000000000000002</v>
      </c>
      <c r="N36" s="16">
        <v>0</v>
      </c>
      <c r="O36" s="17">
        <v>0.0080000000000000002</v>
      </c>
    </row>
    <row r="37" spans="2:15" ht="12.75">
      <c r="B37" s="45" t="s">
        <v>64</v>
      </c>
      <c r="C37" s="33">
        <v>26</v>
      </c>
      <c r="D37" s="20">
        <f>IF(OR(ISBLANK('[1]Výkaz zdrojů a užití (M)'!D$10),ISBLANK('[1]Výkaz zdrojů a užití (Q)'!D$90)),"",ROUND('[1]Výkaz zdrojů a užití (M)'!D37+'[1]Výkaz zdrojů a užití (Q)'!D117,8))</f>
        <v>-0.0066</v>
      </c>
      <c r="E37" s="21">
        <v>-0.02623344</v>
      </c>
      <c r="F37" s="21">
        <v>-0.12308787</v>
      </c>
      <c r="G37" s="21">
        <v>-0.027199999999999998</v>
      </c>
      <c r="H37" s="21">
        <v>-0.013599999999999999</v>
      </c>
      <c r="I37" s="21">
        <v>0.042000000000000003</v>
      </c>
      <c r="J37" s="21">
        <v>0.0089999999999999993</v>
      </c>
      <c r="K37" s="21">
        <v>-0.01</v>
      </c>
      <c r="L37" s="21">
        <v>0.0067000000000000002</v>
      </c>
      <c r="M37" s="21">
        <v>0.0080000000000000002</v>
      </c>
      <c r="N37" s="21">
        <v>0</v>
      </c>
      <c r="O37" s="22">
        <v>0.0080000000000000002</v>
      </c>
    </row>
    <row r="38" spans="2:15" ht="12.75">
      <c r="B38" s="45" t="s">
        <v>65</v>
      </c>
      <c r="C38" s="33">
        <v>27</v>
      </c>
      <c r="D38" s="20">
        <f>IF(OR(ISBLANK('[1]Výkaz zdrojů a užití (M)'!D$10),ISBLANK('[1]Výkaz zdrojů a užití (Q)'!D$90)),"",ROUND('[1]Výkaz zdrojů a užití (M)'!D38+'[1]Výkaz zdrojů a užití (Q)'!D118,8))</f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2">
        <v>0</v>
      </c>
    </row>
    <row r="39" spans="2:15" ht="12.75">
      <c r="B39" s="44" t="s">
        <v>66</v>
      </c>
      <c r="C39" s="55" t="s">
        <v>8</v>
      </c>
      <c r="D39" s="15">
        <f>IF(OR(ISBLANK('[1]Výkaz zdrojů a užití (M)'!D$10),ISBLANK('[1]Výkaz zdrojů a užití (Q)'!D$90)),"",ROUND('[1]Výkaz zdrojů a užití (M)'!D39+'[1]Výkaz zdrojů a užití (Q)'!D119,8))</f>
        <v>2.44555305</v>
      </c>
      <c r="E39" s="16">
        <v>-0.99491956000000004</v>
      </c>
      <c r="F39" s="16">
        <v>-0.28349709000000001</v>
      </c>
      <c r="G39" s="16">
        <v>-1.48498211</v>
      </c>
      <c r="H39" s="16">
        <v>-2.04832408</v>
      </c>
      <c r="I39" s="16">
        <v>-1.0220524</v>
      </c>
      <c r="J39" s="16">
        <v>-1.9284086</v>
      </c>
      <c r="K39" s="16">
        <v>1.0098094900000001</v>
      </c>
      <c r="L39" s="16">
        <v>0.28143929000000001</v>
      </c>
      <c r="M39" s="16">
        <v>-2.2367041099999998</v>
      </c>
      <c r="N39" s="16">
        <v>-0.96076720999999998</v>
      </c>
      <c r="O39" s="17">
        <v>0.58560522000000004</v>
      </c>
    </row>
    <row r="40" spans="2:15" ht="12.75">
      <c r="B40" s="45" t="s">
        <v>64</v>
      </c>
      <c r="C40" s="33">
        <v>29</v>
      </c>
      <c r="D40" s="20">
        <f>IF(OR(ISBLANK('[1]Výkaz zdrojů a užití (M)'!D$10),ISBLANK('[1]Výkaz zdrojů a užití (Q)'!D$90)),"",ROUND('[1]Výkaz zdrojů a užití (M)'!D40+'[1]Výkaz zdrojů a užití (Q)'!D120,8))</f>
        <v>2.0702023299999999</v>
      </c>
      <c r="E40" s="21">
        <v>-0.86826455000000002</v>
      </c>
      <c r="F40" s="21">
        <v>-0.64027911000000004</v>
      </c>
      <c r="G40" s="21">
        <v>-1.1636442899999999</v>
      </c>
      <c r="H40" s="21">
        <v>-1.7339180599999999</v>
      </c>
      <c r="I40" s="21">
        <v>3.0951254600000002</v>
      </c>
      <c r="J40" s="21">
        <v>-1.43585257</v>
      </c>
      <c r="K40" s="21">
        <v>1.40980949</v>
      </c>
      <c r="L40" s="21">
        <v>0.72311435999999996</v>
      </c>
      <c r="M40" s="21">
        <v>-1.6661331699999999</v>
      </c>
      <c r="N40" s="21">
        <v>0.68660169000000004</v>
      </c>
      <c r="O40" s="22">
        <v>0.47834766000000001</v>
      </c>
    </row>
    <row r="41" spans="2:15" ht="12.75">
      <c r="B41" s="45" t="s">
        <v>65</v>
      </c>
      <c r="C41" s="33">
        <v>30</v>
      </c>
      <c r="D41" s="20">
        <f>IF(OR(ISBLANK('[1]Výkaz zdrojů a užití (M)'!D$10),ISBLANK('[1]Výkaz zdrojů a užití (Q)'!D$90)),"",ROUND('[1]Výkaz zdrojů a užití (M)'!D41+'[1]Výkaz zdrojů a užití (Q)'!D121,8))</f>
        <v>0.37535072000000003</v>
      </c>
      <c r="E41" s="21">
        <v>-0.12665501000000001</v>
      </c>
      <c r="F41" s="21">
        <v>0.35678201999999998</v>
      </c>
      <c r="G41" s="21">
        <v>-0.32133782</v>
      </c>
      <c r="H41" s="21">
        <v>-0.31440602000000001</v>
      </c>
      <c r="I41" s="21">
        <v>-4.11717786</v>
      </c>
      <c r="J41" s="21">
        <v>-0.49255602999999998</v>
      </c>
      <c r="K41" s="21">
        <v>-0.40</v>
      </c>
      <c r="L41" s="21">
        <v>-0.44167507</v>
      </c>
      <c r="M41" s="21">
        <v>-0.57057093999999997</v>
      </c>
      <c r="N41" s="21">
        <v>-1.6473689</v>
      </c>
      <c r="O41" s="22">
        <v>0.10725756</v>
      </c>
    </row>
    <row r="42" spans="2:15" ht="13.5" thickBot="1">
      <c r="B42" s="46" t="s">
        <v>67</v>
      </c>
      <c r="C42" s="35" t="s">
        <v>9</v>
      </c>
      <c r="D42" s="25">
        <f>IF(OR(ISBLANK('[1]Výkaz zdrojů a užití (M)'!D$10),ISBLANK('[1]Výkaz zdrojů a užití (Q)'!D$90)),"",ROUND('[1]Výkaz zdrojů a užití (M)'!D42+'[1]Výkaz zdrojů a užití (Q)'!D122,8))</f>
        <v>2.4521530500000002</v>
      </c>
      <c r="E42" s="26">
        <v>-0.96868613000000003</v>
      </c>
      <c r="F42" s="26">
        <v>-0.16040921</v>
      </c>
      <c r="G42" s="26">
        <v>-1.4577821099999999</v>
      </c>
      <c r="H42" s="26">
        <v>-2.0347240800000002</v>
      </c>
      <c r="I42" s="26">
        <v>-1.0640524</v>
      </c>
      <c r="J42" s="26">
        <v>-1.9474085999999999</v>
      </c>
      <c r="K42" s="26">
        <v>1.0298094900000001</v>
      </c>
      <c r="L42" s="26">
        <v>0.27473929000000002</v>
      </c>
      <c r="M42" s="26">
        <v>-2.2447041099999998</v>
      </c>
      <c r="N42" s="26">
        <v>-0.96076720999999998</v>
      </c>
      <c r="O42" s="38">
        <v>0.57760522000000003</v>
      </c>
    </row>
    <row r="43" spans="2:15" ht="13.5" customHeight="1" thickBot="1">
      <c r="B43" s="47" t="s">
        <v>68</v>
      </c>
      <c r="C43" s="40" t="s">
        <v>10</v>
      </c>
      <c r="D43" s="41">
        <f>IF(OR(ISBLANK('[1]Výkaz zdrojů a užití (M)'!D$10),ISBLANK('[1]Výkaz zdrojů a užití (Q)'!D$90)),"",ROUND('[1]Výkaz zdrojů a užití (M)'!D43+'[1]Výkaz zdrojů a užití (Q)'!D123,8))</f>
        <v>519.29350682999996</v>
      </c>
      <c r="E43" s="42">
        <v>547.13005907000002</v>
      </c>
      <c r="F43" s="42">
        <v>-793.27158693000001</v>
      </c>
      <c r="G43" s="42">
        <v>-146.91833417000001</v>
      </c>
      <c r="H43" s="42">
        <v>2640.4952305500001</v>
      </c>
      <c r="I43" s="42">
        <v>1793.7896433000001</v>
      </c>
      <c r="J43" s="42">
        <v>-1295.4345097800001</v>
      </c>
      <c r="K43" s="42">
        <v>-1305.5803920400001</v>
      </c>
      <c r="L43" s="42">
        <v>-406.54976576000001</v>
      </c>
      <c r="M43" s="42">
        <v>184.53231873999999</v>
      </c>
      <c r="N43" s="42">
        <v>-852.73986387000002</v>
      </c>
      <c r="O43" s="43">
        <v>-158.2072072</v>
      </c>
    </row>
    <row r="45" spans="2:3" ht="12.75">
      <c r="B45" s="48" t="s">
        <v>26</v>
      </c>
      <c r="C45" s="49"/>
    </row>
    <row r="46" ht="12.75">
      <c r="B46" s="50" t="s">
        <v>27</v>
      </c>
    </row>
    <row r="47" ht="12.75">
      <c r="B47" s="50" t="s">
        <v>28</v>
      </c>
    </row>
  </sheetData>
  <mergeCells count="2">
    <mergeCell ref="B7:C8"/>
    <mergeCell ref="D7:O7"/>
  </mergeCells>
  <pageMargins left="0.7" right="0.7" top="0.787401575" bottom="0.787401575" header="0.3" footer="0.3"/>
  <pageSetup orientation="portrait" paperSize="9" scale="8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O47"/>
  <sheetViews>
    <sheetView showGridLines="0" workbookViewId="0" topLeftCell="A1">
      <selection pane="topLeft" activeCell="O15" sqref="O15"/>
    </sheetView>
  </sheetViews>
  <sheetFormatPr defaultColWidth="9.140625" defaultRowHeight="12.75"/>
  <cols>
    <col min="1" max="1" width="2" style="2" customWidth="1"/>
    <col min="2" max="2" width="50.7142857142857" style="2" customWidth="1"/>
    <col min="3" max="3" width="10.7142857142857" style="2" customWidth="1"/>
    <col min="4" max="4" width="10.5714285714286" style="2" customWidth="1"/>
    <col min="5" max="7" width="10.5714285714286" style="3" customWidth="1"/>
    <col min="8" max="15" width="10.5714285714286" style="2" customWidth="1"/>
    <col min="16" max="16384" width="9.14285714285714" style="2"/>
  </cols>
  <sheetData>
    <row r="2" ht="12.75">
      <c r="B2" s="51" t="s">
        <v>11</v>
      </c>
    </row>
    <row r="4" spans="2:9" ht="15.75">
      <c r="B4" s="53" t="s">
        <v>69</v>
      </c>
      <c r="I4" s="56"/>
    </row>
    <row r="5" ht="12.75">
      <c r="B5" s="1"/>
    </row>
    <row r="6" spans="2:3" ht="13.5" thickBot="1">
      <c r="B6" s="2" t="s">
        <v>12</v>
      </c>
      <c r="C6" s="1"/>
    </row>
    <row r="7" spans="2:15" ht="15" customHeight="1">
      <c r="B7" s="57" t="s">
        <v>13</v>
      </c>
      <c r="C7" s="58"/>
      <c r="D7" s="61">
        <v>2024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2:15" ht="13.5" thickBot="1">
      <c r="B8" s="59"/>
      <c r="C8" s="60"/>
      <c r="D8" s="4" t="s">
        <v>29</v>
      </c>
      <c r="E8" s="5" t="s">
        <v>70</v>
      </c>
      <c r="F8" s="6" t="s">
        <v>30</v>
      </c>
      <c r="G8" s="6" t="s">
        <v>31</v>
      </c>
      <c r="H8" s="6" t="s">
        <v>32</v>
      </c>
      <c r="I8" s="6" t="s">
        <v>33</v>
      </c>
      <c r="J8" s="6" t="s">
        <v>34</v>
      </c>
      <c r="K8" s="6" t="s">
        <v>35</v>
      </c>
      <c r="L8" s="6" t="s">
        <v>36</v>
      </c>
      <c r="M8" s="6" t="s">
        <v>37</v>
      </c>
      <c r="N8" s="6" t="s">
        <v>38</v>
      </c>
      <c r="O8" s="7" t="s">
        <v>39</v>
      </c>
    </row>
    <row r="9" spans="2:15" ht="12.75">
      <c r="B9" s="8" t="s">
        <v>40</v>
      </c>
      <c r="C9" s="9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</row>
    <row r="10" spans="2:15" ht="12.75">
      <c r="B10" s="13" t="s">
        <v>41</v>
      </c>
      <c r="C10" s="14" t="s">
        <v>0</v>
      </c>
      <c r="D10" s="15">
        <f>IF(OR(ISBLANK('[1]Výkaz zdrojů a užití (M)'!D$10),ISBLANK('[1]Výkaz zdrojů a užití (Q)'!D$90)),"",ROUND('[1]Výkaz zdrojů a užití (M)'!D10+'[1]Výkaz zdrojů a užití (Q)'!D90,8))</f>
        <v>15546.48400197</v>
      </c>
      <c r="E10" s="16">
        <v>31793.858302299999</v>
      </c>
      <c r="F10" s="16">
        <v>54298.515957639996</v>
      </c>
      <c r="G10" s="16">
        <v>69760.069268260006</v>
      </c>
      <c r="H10" s="16">
        <v>88189.482223779996</v>
      </c>
      <c r="I10" s="16">
        <v>106552.04634995</v>
      </c>
      <c r="J10" s="16">
        <v>117667.92862114</v>
      </c>
      <c r="K10" s="16">
        <v>129379.97267623</v>
      </c>
      <c r="L10" s="16">
        <v>140945.85722265</v>
      </c>
      <c r="M10" s="16">
        <v>157777.04641077999</v>
      </c>
      <c r="N10" s="16">
        <v>173394.32887177999</v>
      </c>
      <c r="O10" s="17">
        <v>193848.40229460999</v>
      </c>
    </row>
    <row r="11" spans="2:15" ht="12.75">
      <c r="B11" s="18" t="s">
        <v>42</v>
      </c>
      <c r="C11" s="19">
        <v>2</v>
      </c>
      <c r="D11" s="20">
        <f>IF(OR(ISBLANK('[1]Výkaz zdrojů a užití (M)'!D$10),ISBLANK('[1]Výkaz zdrojů a užití (Q)'!D$90)),"",ROUND('[1]Výkaz zdrojů a užití (M)'!D11+'[1]Výkaz zdrojů a užití (Q)'!D91,8))</f>
        <v>0</v>
      </c>
      <c r="E11" s="21">
        <v>0</v>
      </c>
      <c r="F11" s="21">
        <v>0</v>
      </c>
      <c r="G11" s="21">
        <v>0.069399000000000002</v>
      </c>
      <c r="H11" s="21">
        <v>0.138798</v>
      </c>
      <c r="I11" s="21">
        <v>0.20819699999999999</v>
      </c>
      <c r="J11" s="21">
        <v>0.20819699999999999</v>
      </c>
      <c r="K11" s="21">
        <v>0.20819699999999999</v>
      </c>
      <c r="L11" s="21">
        <v>9.5465769999999992</v>
      </c>
      <c r="M11" s="21">
        <v>9.5465769999999992</v>
      </c>
      <c r="N11" s="21">
        <v>9.5465769999999992</v>
      </c>
      <c r="O11" s="22">
        <v>9.5465769999999992</v>
      </c>
    </row>
    <row r="12" spans="2:15" ht="12.75">
      <c r="B12" s="18" t="s">
        <v>43</v>
      </c>
      <c r="C12" s="19">
        <v>3</v>
      </c>
      <c r="D12" s="20">
        <f>IF(OR(ISBLANK('[1]Výkaz zdrojů a užití (M)'!D$10),ISBLANK('[1]Výkaz zdrojů a užití (Q)'!D$90)),"",ROUND('[1]Výkaz zdrojů a užití (M)'!D12+'[1]Výkaz zdrojů a užití (Q)'!D92,8))</f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2">
        <v>0</v>
      </c>
    </row>
    <row r="13" spans="2:15" ht="12.75">
      <c r="B13" s="18" t="s">
        <v>44</v>
      </c>
      <c r="C13" s="19">
        <v>4</v>
      </c>
      <c r="D13" s="20">
        <f>IF(OR(ISBLANK('[1]Výkaz zdrojů a užití (M)'!D$10),ISBLANK('[1]Výkaz zdrojů a užití (Q)'!D$90)),"",ROUND('[1]Výkaz zdrojů a užití (M)'!D13+'[1]Výkaz zdrojů a užití (Q)'!D93,8))</f>
        <v>14070.813316010001</v>
      </c>
      <c r="E13" s="21">
        <v>28715.40000193</v>
      </c>
      <c r="F13" s="21">
        <v>47341.748082229999</v>
      </c>
      <c r="G13" s="21">
        <v>61086.476777939999</v>
      </c>
      <c r="H13" s="21">
        <v>77694.851093959995</v>
      </c>
      <c r="I13" s="21">
        <v>94275.1145215</v>
      </c>
      <c r="J13" s="21">
        <v>104641.42796371</v>
      </c>
      <c r="K13" s="21">
        <v>115926.47843264999</v>
      </c>
      <c r="L13" s="21">
        <v>126932.447372</v>
      </c>
      <c r="M13" s="21">
        <v>141892.82960115001</v>
      </c>
      <c r="N13" s="21">
        <v>155693.97086423999</v>
      </c>
      <c r="O13" s="22">
        <v>173799.28843185</v>
      </c>
    </row>
    <row r="14" spans="2:15" ht="12.75">
      <c r="B14" s="18" t="s">
        <v>45</v>
      </c>
      <c r="C14" s="19">
        <v>5</v>
      </c>
      <c r="D14" s="20">
        <f>IF(OR(ISBLANK('[1]Výkaz zdrojů a užití (M)'!D$10),ISBLANK('[1]Výkaz zdrojů a užití (Q)'!D$90)),"",ROUND('[1]Výkaz zdrojů a užití (M)'!D14+'[1]Výkaz zdrojů a užití (Q)'!D94,8))</f>
        <v>1475.6706859599999</v>
      </c>
      <c r="E14" s="21">
        <v>3078.45830037</v>
      </c>
      <c r="F14" s="21">
        <v>6956.7678754099998</v>
      </c>
      <c r="G14" s="21">
        <v>8673.5230913199994</v>
      </c>
      <c r="H14" s="21">
        <v>10494.49233182</v>
      </c>
      <c r="I14" s="21">
        <v>12276.723631450001</v>
      </c>
      <c r="J14" s="21">
        <v>13026.292460430001</v>
      </c>
      <c r="K14" s="21">
        <v>13453.28604658</v>
      </c>
      <c r="L14" s="21">
        <v>14003.86327365</v>
      </c>
      <c r="M14" s="21">
        <v>15874.67023263</v>
      </c>
      <c r="N14" s="21">
        <v>17690.811430540001</v>
      </c>
      <c r="O14" s="22">
        <v>20039.56728576</v>
      </c>
    </row>
    <row r="15" spans="2:15" ht="12.75">
      <c r="B15" s="13" t="s">
        <v>46</v>
      </c>
      <c r="C15" s="14" t="s">
        <v>1</v>
      </c>
      <c r="D15" s="15">
        <f>IF(OR(ISBLANK('[1]Výkaz zdrojů a užití (M)'!D$10),ISBLANK('[1]Výkaz zdrojů a užití (Q)'!D$90)),"",ROUND('[1]Výkaz zdrojů a užití (M)'!D15+'[1]Výkaz zdrojů a užití (Q)'!D95,8))</f>
        <v>14249.942625670001</v>
      </c>
      <c r="E15" s="16">
        <v>29197.41101996</v>
      </c>
      <c r="F15" s="16">
        <v>50964.920636260002</v>
      </c>
      <c r="G15" s="16">
        <v>65845.154900969996</v>
      </c>
      <c r="H15" s="16">
        <v>80756.654207540007</v>
      </c>
      <c r="I15" s="16">
        <v>96324.923513920003</v>
      </c>
      <c r="J15" s="16">
        <v>108039.10596036</v>
      </c>
      <c r="K15" s="16">
        <v>120011.47735736</v>
      </c>
      <c r="L15" s="16">
        <v>131490.76254381999</v>
      </c>
      <c r="M15" s="16">
        <v>147016.43127812</v>
      </c>
      <c r="N15" s="16">
        <v>162575.67446149999</v>
      </c>
      <c r="O15" s="17">
        <v>181021.86793748999</v>
      </c>
    </row>
    <row r="16" spans="2:15" ht="12.75">
      <c r="B16" s="18" t="s">
        <v>47</v>
      </c>
      <c r="C16" s="19">
        <v>7</v>
      </c>
      <c r="D16" s="20">
        <f>IF(OR(ISBLANK('[1]Výkaz zdrojů a užití (M)'!D$10),ISBLANK('[1]Výkaz zdrojů a užití (Q)'!D$90)),"",ROUND('[1]Výkaz zdrojů a užití (M)'!D16+'[1]Výkaz zdrojů a užití (Q)'!D96,8))</f>
        <v>7302.06799202</v>
      </c>
      <c r="E16" s="21">
        <v>14089.868889609999</v>
      </c>
      <c r="F16" s="21">
        <v>23936.734720590001</v>
      </c>
      <c r="G16" s="21">
        <v>30954.79853213</v>
      </c>
      <c r="H16" s="21">
        <v>37843.671662319997</v>
      </c>
      <c r="I16" s="21">
        <v>45007.374046750003</v>
      </c>
      <c r="J16" s="21">
        <v>50079.500565950002</v>
      </c>
      <c r="K16" s="21">
        <v>55088.981838309999</v>
      </c>
      <c r="L16" s="21">
        <v>60033.923116769998</v>
      </c>
      <c r="M16" s="21">
        <v>67535.269268889999</v>
      </c>
      <c r="N16" s="21">
        <v>75031.158541330005</v>
      </c>
      <c r="O16" s="22">
        <v>83088.971880729994</v>
      </c>
    </row>
    <row r="17" spans="2:15" ht="12.75">
      <c r="B17" s="18" t="s">
        <v>48</v>
      </c>
      <c r="C17" s="19">
        <v>8</v>
      </c>
      <c r="D17" s="20">
        <f>IF(OR(ISBLANK('[1]Výkaz zdrojů a užití (M)'!D$10),ISBLANK('[1]Výkaz zdrojů a užití (Q)'!D$90)),"",ROUND('[1]Výkaz zdrojů a užití (M)'!D17+'[1]Výkaz zdrojů a užití (Q)'!D97,8))</f>
        <v>6309.4220201899998</v>
      </c>
      <c r="E17" s="21">
        <v>13492.33633672</v>
      </c>
      <c r="F17" s="21">
        <v>23493.93925118</v>
      </c>
      <c r="G17" s="21">
        <v>30603.874615550001</v>
      </c>
      <c r="H17" s="21">
        <v>37810.747608730002</v>
      </c>
      <c r="I17" s="21">
        <v>44696.577155389998</v>
      </c>
      <c r="J17" s="21">
        <v>50861.975469320001</v>
      </c>
      <c r="K17" s="21">
        <v>56954.273689020003</v>
      </c>
      <c r="L17" s="21">
        <v>62466.31547306</v>
      </c>
      <c r="M17" s="21">
        <v>69672.67594288</v>
      </c>
      <c r="N17" s="21">
        <v>77065.703412910007</v>
      </c>
      <c r="O17" s="22">
        <v>86341.30641284</v>
      </c>
    </row>
    <row r="18" spans="2:15" ht="12.75">
      <c r="B18" s="18" t="s">
        <v>49</v>
      </c>
      <c r="C18" s="19">
        <v>9</v>
      </c>
      <c r="D18" s="20">
        <f>IF(OR(ISBLANK('[1]Výkaz zdrojů a užití (M)'!D$10),ISBLANK('[1]Výkaz zdrojů a užití (Q)'!D$90)),"",ROUND('[1]Výkaz zdrojů a užití (M)'!D18+'[1]Výkaz zdrojů a užití (Q)'!D98,8))</f>
        <v>0.4804967</v>
      </c>
      <c r="E18" s="21">
        <v>0.90353726999999995</v>
      </c>
      <c r="F18" s="21">
        <v>1.29487967</v>
      </c>
      <c r="G18" s="21">
        <v>4.00384267</v>
      </c>
      <c r="H18" s="21">
        <v>5.7646015400000001</v>
      </c>
      <c r="I18" s="21">
        <v>7.0683060299999996</v>
      </c>
      <c r="J18" s="21">
        <v>8.7838235900000008</v>
      </c>
      <c r="K18" s="21">
        <v>9.1738235899999996</v>
      </c>
      <c r="L18" s="21">
        <v>9.5533542600000008</v>
      </c>
      <c r="M18" s="21">
        <v>9.9113443399999994</v>
      </c>
      <c r="N18" s="21">
        <v>10.2746596</v>
      </c>
      <c r="O18" s="22">
        <v>12.2697413</v>
      </c>
    </row>
    <row r="19" spans="2:15" ht="12.75">
      <c r="B19" s="18" t="s">
        <v>50</v>
      </c>
      <c r="C19" s="19">
        <v>10</v>
      </c>
      <c r="D19" s="20">
        <f>IF(OR(ISBLANK('[1]Výkaz zdrojů a užití (M)'!D$10),ISBLANK('[1]Výkaz zdrojů a užití (Q)'!D$90)),"",ROUND('[1]Výkaz zdrojů a užití (M)'!D19+'[1]Výkaz zdrojů a užití (Q)'!D99,8))</f>
        <v>15.569019279999999</v>
      </c>
      <c r="E19" s="21">
        <v>31.80616405</v>
      </c>
      <c r="F19" s="21">
        <v>45.041080940000001</v>
      </c>
      <c r="G19" s="21">
        <v>56.238558519999998</v>
      </c>
      <c r="H19" s="21">
        <v>67.700538100000003</v>
      </c>
      <c r="I19" s="21">
        <v>82.88016709</v>
      </c>
      <c r="J19" s="21">
        <v>90.697549319999993</v>
      </c>
      <c r="K19" s="21">
        <v>90.535098640000001</v>
      </c>
      <c r="L19" s="21">
        <v>93.997888209999999</v>
      </c>
      <c r="M19" s="21">
        <v>110.04161671999999</v>
      </c>
      <c r="N19" s="21">
        <v>118.35626467</v>
      </c>
      <c r="O19" s="22">
        <v>138.96249019000001</v>
      </c>
    </row>
    <row r="20" spans="2:15" ht="12.75">
      <c r="B20" s="18" t="s">
        <v>44</v>
      </c>
      <c r="C20" s="19">
        <v>11</v>
      </c>
      <c r="D20" s="20">
        <f>IF(OR(ISBLANK('[1]Výkaz zdrojů a užití (M)'!D$10),ISBLANK('[1]Výkaz zdrojů a užití (Q)'!D$90)),"",ROUND('[1]Výkaz zdrojů a užití (M)'!D20+'[1]Výkaz zdrojů a užití (Q)'!D100,8))</f>
        <v>74.603916429999998</v>
      </c>
      <c r="E20" s="21">
        <v>393.05768051000001</v>
      </c>
      <c r="F20" s="21">
        <v>508.09051210000001</v>
      </c>
      <c r="G20" s="21">
        <v>561.83218056999999</v>
      </c>
      <c r="H20" s="21">
        <v>666.12840638</v>
      </c>
      <c r="I20" s="21">
        <v>773.10041809999996</v>
      </c>
      <c r="J20" s="21">
        <v>804.81098202999999</v>
      </c>
      <c r="K20" s="21">
        <v>981.92585472999997</v>
      </c>
      <c r="L20" s="21">
        <v>1001.88280415</v>
      </c>
      <c r="M20" s="21">
        <v>1093.1231609399999</v>
      </c>
      <c r="N20" s="21">
        <v>1175.0006068600001</v>
      </c>
      <c r="O20" s="22">
        <v>1222.56490444</v>
      </c>
    </row>
    <row r="21" spans="2:15" ht="12.75">
      <c r="B21" s="18" t="s">
        <v>51</v>
      </c>
      <c r="C21" s="19">
        <v>12</v>
      </c>
      <c r="D21" s="20">
        <f>IF(OR(ISBLANK('[1]Výkaz zdrojů a užití (M)'!D$10),ISBLANK('[1]Výkaz zdrojů a užití (Q)'!D$90)),"",ROUND('[1]Výkaz zdrojů a užití (M)'!D21+'[1]Výkaz zdrojů a užití (Q)'!D101,8))</f>
        <v>18.953910069999999</v>
      </c>
      <c r="E21" s="21">
        <v>42.93369062</v>
      </c>
      <c r="F21" s="21">
        <v>87.810058240000004</v>
      </c>
      <c r="G21" s="21">
        <v>103.20308301</v>
      </c>
      <c r="H21" s="21">
        <v>116.61550167</v>
      </c>
      <c r="I21" s="21">
        <v>128.04150663999999</v>
      </c>
      <c r="J21" s="21">
        <v>134.98719711000001</v>
      </c>
      <c r="K21" s="21">
        <v>141.12599377000001</v>
      </c>
      <c r="L21" s="21">
        <v>150.04256224</v>
      </c>
      <c r="M21" s="21">
        <v>162.30834704</v>
      </c>
      <c r="N21" s="21">
        <v>178.65878984</v>
      </c>
      <c r="O21" s="22">
        <v>191.45749183999999</v>
      </c>
    </row>
    <row r="22" spans="2:15" ht="12.75">
      <c r="B22" s="18" t="s">
        <v>52</v>
      </c>
      <c r="C22" s="19">
        <v>13</v>
      </c>
      <c r="D22" s="20">
        <f>IF(OR(ISBLANK('[1]Výkaz zdrojů a užití (M)'!D$10),ISBLANK('[1]Výkaz zdrojů a užití (Q)'!D$90)),"",ROUND('[1]Výkaz zdrojů a užití (M)'!D22+'[1]Výkaz zdrojů a užití (Q)'!D102,8))</f>
        <v>528.84527099000002</v>
      </c>
      <c r="E22" s="21">
        <v>1146.5047211799999</v>
      </c>
      <c r="F22" s="21">
        <v>2892.01013354</v>
      </c>
      <c r="G22" s="21">
        <v>3561.2040885299998</v>
      </c>
      <c r="H22" s="21">
        <v>4246.02588879</v>
      </c>
      <c r="I22" s="21">
        <v>5629.8819139200004</v>
      </c>
      <c r="J22" s="21">
        <v>6058.3403730500004</v>
      </c>
      <c r="K22" s="21">
        <v>6745.4710592900001</v>
      </c>
      <c r="L22" s="21">
        <v>7735.0473451300004</v>
      </c>
      <c r="M22" s="21">
        <v>8433.1015973199992</v>
      </c>
      <c r="N22" s="21">
        <v>8996.5221862800008</v>
      </c>
      <c r="O22" s="22">
        <v>10026.33501615</v>
      </c>
    </row>
    <row r="23" spans="2:15" ht="13.5" thickBot="1">
      <c r="B23" s="23" t="s">
        <v>53</v>
      </c>
      <c r="C23" s="24" t="s">
        <v>2</v>
      </c>
      <c r="D23" s="25">
        <f>IF(OR(ISBLANK('[1]Výkaz zdrojů a užití (M)'!D$10),ISBLANK('[1]Výkaz zdrojů a užití (Q)'!D$90)),"",ROUND('[1]Výkaz zdrojů a užití (M)'!D23+'[1]Výkaz zdrojů a užití (Q)'!D103,8))</f>
        <v>1296.5413762999999</v>
      </c>
      <c r="E23" s="26">
        <v>2596.4472823400001</v>
      </c>
      <c r="F23" s="26">
        <v>3333.5953213799999</v>
      </c>
      <c r="G23" s="26">
        <v>3914.9143672800001</v>
      </c>
      <c r="H23" s="26">
        <v>7432.8280162499996</v>
      </c>
      <c r="I23" s="26">
        <v>10227.122836029999</v>
      </c>
      <c r="J23" s="26">
        <v>9628.8226607800007</v>
      </c>
      <c r="K23" s="26">
        <v>9368.4953188700001</v>
      </c>
      <c r="L23" s="26">
        <v>9455.0946788300007</v>
      </c>
      <c r="M23" s="26">
        <v>10760.615132659999</v>
      </c>
      <c r="N23" s="26">
        <v>10818.65441028</v>
      </c>
      <c r="O23" s="27">
        <v>12826.534357119999</v>
      </c>
    </row>
    <row r="24" spans="2:15" ht="12.75" customHeight="1">
      <c r="B24" s="8" t="s">
        <v>54</v>
      </c>
      <c r="C24" s="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1"/>
    </row>
    <row r="25" spans="2:15" ht="12.75">
      <c r="B25" s="13" t="s">
        <v>55</v>
      </c>
      <c r="C25" s="14" t="s">
        <v>3</v>
      </c>
      <c r="D25" s="15">
        <f>IF(OR(ISBLANK('[1]Výkaz zdrojů a užití (M)'!D$10),ISBLANK('[1]Výkaz zdrojů a užití (Q)'!D$90)),"",ROUND('[1]Výkaz zdrojů a užití (M)'!D25+'[1]Výkaz zdrojů a užití (Q)'!D105,8))</f>
        <v>780.39727018999997</v>
      </c>
      <c r="E25" s="16">
        <v>1534.12167591</v>
      </c>
      <c r="F25" s="16">
        <v>3067.25490442</v>
      </c>
      <c r="G25" s="16">
        <v>3794.7478056700002</v>
      </c>
      <c r="H25" s="16">
        <v>4670.9832719400001</v>
      </c>
      <c r="I25" s="16">
        <v>5671.0096699699998</v>
      </c>
      <c r="J25" s="16">
        <v>6365.4057448000003</v>
      </c>
      <c r="K25" s="16">
        <v>7410.5669164499996</v>
      </c>
      <c r="L25" s="16">
        <v>7903.9273669800004</v>
      </c>
      <c r="M25" s="16">
        <v>9023.5833676700004</v>
      </c>
      <c r="N25" s="16">
        <v>9935.6805546699998</v>
      </c>
      <c r="O25" s="17">
        <v>12102.98164064</v>
      </c>
    </row>
    <row r="26" spans="2:15" ht="12.75">
      <c r="B26" s="32" t="s">
        <v>56</v>
      </c>
      <c r="C26" s="33">
        <v>16</v>
      </c>
      <c r="D26" s="20">
        <f>IF(OR(ISBLANK('[1]Výkaz zdrojů a užití (M)'!D$10),ISBLANK('[1]Výkaz zdrojů a užití (Q)'!D$90)),"",ROUND('[1]Výkaz zdrojů a užití (M)'!D26+'[1]Výkaz zdrojů a užití (Q)'!D106,8))</f>
        <v>780.30719785999997</v>
      </c>
      <c r="E26" s="21">
        <v>1533.7909365800001</v>
      </c>
      <c r="F26" s="21">
        <v>3066.5167563300001</v>
      </c>
      <c r="G26" s="21">
        <v>3793.98501025</v>
      </c>
      <c r="H26" s="21">
        <v>4669.9419191799998</v>
      </c>
      <c r="I26" s="21">
        <v>5669.9581898799997</v>
      </c>
      <c r="J26" s="21">
        <v>6364.7728517100004</v>
      </c>
      <c r="K26" s="21">
        <v>7410.3496603599997</v>
      </c>
      <c r="L26" s="21">
        <v>7904.1227978899997</v>
      </c>
      <c r="M26" s="21">
        <v>9023.7121559200004</v>
      </c>
      <c r="N26" s="21">
        <v>9935.7532002400003</v>
      </c>
      <c r="O26" s="22">
        <v>12102.998143549999</v>
      </c>
    </row>
    <row r="27" spans="2:15" ht="12.75">
      <c r="B27" s="32" t="s">
        <v>57</v>
      </c>
      <c r="C27" s="33">
        <v>17</v>
      </c>
      <c r="D27" s="20">
        <f>IF(OR(ISBLANK('[1]Výkaz zdrojů a užití (M)'!D$10),ISBLANK('[1]Výkaz zdrojů a užití (Q)'!D$90)),"",ROUND('[1]Výkaz zdrojů a užití (M)'!D27+'[1]Výkaz zdrojů a užití (Q)'!D107,8))</f>
        <v>0.090072330000000006</v>
      </c>
      <c r="E27" s="21">
        <v>0.33073933</v>
      </c>
      <c r="F27" s="21">
        <v>0.77784808999999999</v>
      </c>
      <c r="G27" s="21">
        <v>0.78797541999999998</v>
      </c>
      <c r="H27" s="21">
        <v>0.79810276000000002</v>
      </c>
      <c r="I27" s="21">
        <v>0.80823009000000001</v>
      </c>
      <c r="J27" s="21">
        <v>0.39259308999999998</v>
      </c>
      <c r="K27" s="21">
        <v>-0.023043910000000001</v>
      </c>
      <c r="L27" s="21">
        <v>-0.43868090999999998</v>
      </c>
      <c r="M27" s="21">
        <v>-0.38253823999999997</v>
      </c>
      <c r="N27" s="21">
        <v>-0.32639558000000002</v>
      </c>
      <c r="O27" s="22">
        <v>-0.27025291000000001</v>
      </c>
    </row>
    <row r="28" spans="2:15" ht="12.75">
      <c r="B28" s="32" t="s">
        <v>58</v>
      </c>
      <c r="C28" s="33">
        <v>18</v>
      </c>
      <c r="D28" s="20">
        <f>IF(OR(ISBLANK('[1]Výkaz zdrojů a užití (M)'!D$10),ISBLANK('[1]Výkaz zdrojů a užití (Q)'!D$90)),"",ROUND('[1]Výkaz zdrojů a užití (M)'!D28+'[1]Výkaz zdrojů a užití (Q)'!D108,8))</f>
        <v>0</v>
      </c>
      <c r="E28" s="21">
        <v>0</v>
      </c>
      <c r="F28" s="21">
        <v>-0.039699999999999999</v>
      </c>
      <c r="G28" s="21">
        <v>-0.025180000000000001</v>
      </c>
      <c r="H28" s="21">
        <v>0.24324999999999999</v>
      </c>
      <c r="I28" s="21">
        <v>0.24324999999999999</v>
      </c>
      <c r="J28" s="21">
        <v>0.24030000000000001</v>
      </c>
      <c r="K28" s="21">
        <v>0.24030000000000001</v>
      </c>
      <c r="L28" s="21">
        <v>0.24324999999999999</v>
      </c>
      <c r="M28" s="21">
        <v>0.25374999999999998</v>
      </c>
      <c r="N28" s="21">
        <v>0.25374999999999998</v>
      </c>
      <c r="O28" s="22">
        <v>0.25374999999999998</v>
      </c>
    </row>
    <row r="29" spans="2:15" ht="12.75">
      <c r="B29" s="13" t="s">
        <v>59</v>
      </c>
      <c r="C29" s="54" t="s">
        <v>4</v>
      </c>
      <c r="D29" s="15">
        <f>IF(OR(ISBLANK('[1]Výkaz zdrojů a užití (M)'!D$10),ISBLANK('[1]Výkaz zdrojů a užití (Q)'!D$90)),"",ROUND('[1]Výkaz zdrojů a užití (M)'!D29+'[1]Výkaz zdrojů a užití (Q)'!D109,8))</f>
        <v>0.69724766999999999</v>
      </c>
      <c r="E29" s="16">
        <v>2.61449256</v>
      </c>
      <c r="F29" s="16">
        <v>5.4885042999999998</v>
      </c>
      <c r="G29" s="16">
        <v>6.2018075799999997</v>
      </c>
      <c r="H29" s="16">
        <v>7.0535795300000004</v>
      </c>
      <c r="I29" s="16">
        <v>7.6388534699999999</v>
      </c>
      <c r="J29" s="16">
        <v>6.8580023700000003</v>
      </c>
      <c r="K29" s="16">
        <v>5.7363144000000004</v>
      </c>
      <c r="L29" s="16">
        <v>5.6628999200000001</v>
      </c>
      <c r="M29" s="16">
        <v>6.5754696299999997</v>
      </c>
      <c r="N29" s="16">
        <v>8.8542823500000001</v>
      </c>
      <c r="O29" s="17">
        <v>9.4906090600000006</v>
      </c>
    </row>
    <row r="30" spans="2:15" ht="12.75">
      <c r="B30" s="32" t="s">
        <v>56</v>
      </c>
      <c r="C30" s="33">
        <v>20</v>
      </c>
      <c r="D30" s="20">
        <f>IF(OR(ISBLANK('[1]Výkaz zdrojů a užití (M)'!D$10),ISBLANK('[1]Výkaz zdrojů a užití (Q)'!D$90)),"",ROUND('[1]Výkaz zdrojů a užití (M)'!D30+'[1]Výkaz zdrojů a užití (Q)'!D110,8))</f>
        <v>0.69724766999999999</v>
      </c>
      <c r="E30" s="21">
        <v>2.61449256</v>
      </c>
      <c r="F30" s="21">
        <v>5.42642107</v>
      </c>
      <c r="G30" s="21">
        <v>6.08705769</v>
      </c>
      <c r="H30" s="21">
        <v>6.8861629600000001</v>
      </c>
      <c r="I30" s="21">
        <v>7.4187702399999997</v>
      </c>
      <c r="J30" s="21">
        <v>7.2879191399999996</v>
      </c>
      <c r="K30" s="21">
        <v>6.81623117</v>
      </c>
      <c r="L30" s="21">
        <v>7.3928166900000001</v>
      </c>
      <c r="M30" s="21">
        <v>8.3531803999999994</v>
      </c>
      <c r="N30" s="21">
        <v>10.67978712</v>
      </c>
      <c r="O30" s="22">
        <v>11.36390783</v>
      </c>
    </row>
    <row r="31" spans="2:15" ht="12.75">
      <c r="B31" s="32" t="s">
        <v>57</v>
      </c>
      <c r="C31" s="33">
        <v>21</v>
      </c>
      <c r="D31" s="20">
        <f>IF(OR(ISBLANK('[1]Výkaz zdrojů a užití (M)'!D$10),ISBLANK('[1]Výkaz zdrojů a užití (Q)'!D$90)),"",ROUND('[1]Výkaz zdrojů a užití (M)'!D31+'[1]Výkaz zdrojů a užití (Q)'!D111,8))</f>
        <v>0</v>
      </c>
      <c r="E31" s="21">
        <v>0</v>
      </c>
      <c r="F31" s="21">
        <v>0.024729000000000001</v>
      </c>
      <c r="G31" s="21">
        <v>0.07739567</v>
      </c>
      <c r="H31" s="21">
        <v>0.13006233</v>
      </c>
      <c r="I31" s="21">
        <v>0.182729</v>
      </c>
      <c r="J31" s="21">
        <v>-0.46727099999999999</v>
      </c>
      <c r="K31" s="21">
        <v>-1.1172709999999999</v>
      </c>
      <c r="L31" s="21">
        <v>-1.767271</v>
      </c>
      <c r="M31" s="21">
        <v>-1.8150649999999999</v>
      </c>
      <c r="N31" s="21">
        <v>-1.862859</v>
      </c>
      <c r="O31" s="22">
        <v>-1.9106529999999999</v>
      </c>
    </row>
    <row r="32" spans="2:15" ht="12.75">
      <c r="B32" s="32" t="s">
        <v>58</v>
      </c>
      <c r="C32" s="33">
        <v>22</v>
      </c>
      <c r="D32" s="20">
        <f>IF(OR(ISBLANK('[1]Výkaz zdrojů a užití (M)'!D$10),ISBLANK('[1]Výkaz zdrojů a užití (Q)'!D$90)),"",ROUND('[1]Výkaz zdrojů a užití (M)'!D32+'[1]Výkaz zdrojů a užití (Q)'!D112,8))</f>
        <v>0</v>
      </c>
      <c r="E32" s="21">
        <v>0</v>
      </c>
      <c r="F32" s="21">
        <v>0.037354230000000002</v>
      </c>
      <c r="G32" s="21">
        <v>0.037354230000000002</v>
      </c>
      <c r="H32" s="21">
        <v>0.037354230000000002</v>
      </c>
      <c r="I32" s="21">
        <v>0.037354230000000002</v>
      </c>
      <c r="J32" s="21">
        <v>0.037354230000000002</v>
      </c>
      <c r="K32" s="21">
        <v>0.037354230000000002</v>
      </c>
      <c r="L32" s="21">
        <v>0.037354230000000002</v>
      </c>
      <c r="M32" s="21">
        <v>0.037354230000000002</v>
      </c>
      <c r="N32" s="21">
        <v>0.037354230000000002</v>
      </c>
      <c r="O32" s="22">
        <v>0.037354230000000002</v>
      </c>
    </row>
    <row r="33" spans="2:15" ht="13.5" thickBot="1">
      <c r="B33" s="34" t="s">
        <v>60</v>
      </c>
      <c r="C33" s="35" t="s">
        <v>5</v>
      </c>
      <c r="D33" s="36">
        <f>IF(OR(ISBLANK('[1]Výkaz zdrojů a užití (M)'!D$10),ISBLANK('[1]Výkaz zdrojů a užití (Q)'!D$90)),"",ROUND('[1]Výkaz zdrojů a užití (M)'!D33+'[1]Výkaz zdrojů a užití (Q)'!D113,8))</f>
        <v>779.70002251999995</v>
      </c>
      <c r="E33" s="37">
        <v>1531.50718336</v>
      </c>
      <c r="F33" s="37">
        <v>3061.7664001200001</v>
      </c>
      <c r="G33" s="37">
        <v>3788.54599809</v>
      </c>
      <c r="H33" s="37">
        <v>4663.9296924099999</v>
      </c>
      <c r="I33" s="37">
        <v>5663.3708164999998</v>
      </c>
      <c r="J33" s="37">
        <v>6358.55774243</v>
      </c>
      <c r="K33" s="37">
        <v>7404.8306020500004</v>
      </c>
      <c r="L33" s="37">
        <v>7898.2644670600002</v>
      </c>
      <c r="M33" s="37">
        <v>9017.0078980399994</v>
      </c>
      <c r="N33" s="37">
        <v>9926.8262723200005</v>
      </c>
      <c r="O33" s="38">
        <v>12093.491031580001</v>
      </c>
    </row>
    <row r="34" spans="2:15" ht="13.5" thickBot="1">
      <c r="B34" s="39" t="s">
        <v>61</v>
      </c>
      <c r="C34" s="40" t="s">
        <v>6</v>
      </c>
      <c r="D34" s="41">
        <f>IF(OR(ISBLANK('[1]Výkaz zdrojů a užití (M)'!D$10),ISBLANK('[1]Výkaz zdrojů a užití (Q)'!D$90)),"",ROUND('[1]Výkaz zdrojů a užití (M)'!D34+'[1]Výkaz zdrojů a užití (Q)'!D114,8))</f>
        <v>516.84135377999996</v>
      </c>
      <c r="E34" s="42">
        <v>1064.9400989799999</v>
      </c>
      <c r="F34" s="42">
        <v>271.82892126000002</v>
      </c>
      <c r="G34" s="42">
        <v>126.36836919</v>
      </c>
      <c r="H34" s="42">
        <v>2768.8983238400001</v>
      </c>
      <c r="I34" s="42">
        <v>4563.7520195300003</v>
      </c>
      <c r="J34" s="42">
        <v>3270.2649183499998</v>
      </c>
      <c r="K34" s="42">
        <v>1963.66471682</v>
      </c>
      <c r="L34" s="42">
        <v>1556.83021177</v>
      </c>
      <c r="M34" s="42">
        <v>1743.6072346200001</v>
      </c>
      <c r="N34" s="42">
        <v>891.82813796000005</v>
      </c>
      <c r="O34" s="43">
        <v>733.04332553999996</v>
      </c>
    </row>
    <row r="35" spans="2:15" ht="25.5">
      <c r="B35" s="52" t="s">
        <v>62</v>
      </c>
      <c r="C35" s="28"/>
      <c r="D35" s="29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1"/>
    </row>
    <row r="36" spans="2:15" ht="12.75">
      <c r="B36" s="44" t="s">
        <v>63</v>
      </c>
      <c r="C36" s="55" t="s">
        <v>7</v>
      </c>
      <c r="D36" s="15">
        <f>IF(OR(ISBLANK('[1]Výkaz zdrojů a užití (M)'!D$10),ISBLANK('[1]Výkaz zdrojů a užití (Q)'!D$90)),"",ROUND('[1]Výkaz zdrojů a užití (M)'!D36+'[1]Výkaz zdrojů a užití (Q)'!D116,8))</f>
        <v>-0.0066</v>
      </c>
      <c r="E36" s="16">
        <v>-0.032833439999999998</v>
      </c>
      <c r="F36" s="16">
        <v>-0.15592131000000001</v>
      </c>
      <c r="G36" s="16">
        <v>-0.18312131000000001</v>
      </c>
      <c r="H36" s="16">
        <v>-0.19672131000000001</v>
      </c>
      <c r="I36" s="16">
        <v>-0.15472131</v>
      </c>
      <c r="J36" s="16">
        <v>-0.14572130999999999</v>
      </c>
      <c r="K36" s="16">
        <v>-0.15572131</v>
      </c>
      <c r="L36" s="16">
        <v>-0.14902130999999999</v>
      </c>
      <c r="M36" s="16">
        <v>-0.14102131000000001</v>
      </c>
      <c r="N36" s="16">
        <v>-0.14102131000000001</v>
      </c>
      <c r="O36" s="17">
        <v>-0.13302131</v>
      </c>
    </row>
    <row r="37" spans="2:15" ht="12.75">
      <c r="B37" s="45" t="s">
        <v>64</v>
      </c>
      <c r="C37" s="33">
        <v>26</v>
      </c>
      <c r="D37" s="20">
        <f>IF(OR(ISBLANK('[1]Výkaz zdrojů a užití (M)'!D$10),ISBLANK('[1]Výkaz zdrojů a užití (Q)'!D$90)),"",ROUND('[1]Výkaz zdrojů a užití (M)'!D37+'[1]Výkaz zdrojů a užití (Q)'!D117,8))</f>
        <v>-0.0066</v>
      </c>
      <c r="E37" s="21">
        <v>-0.032833439999999998</v>
      </c>
      <c r="F37" s="21">
        <v>-0.15592131000000001</v>
      </c>
      <c r="G37" s="21">
        <v>-0.18312131000000001</v>
      </c>
      <c r="H37" s="21">
        <v>-0.19672131000000001</v>
      </c>
      <c r="I37" s="21">
        <v>-0.15472131</v>
      </c>
      <c r="J37" s="21">
        <v>-0.14572130999999999</v>
      </c>
      <c r="K37" s="21">
        <v>-0.15572131</v>
      </c>
      <c r="L37" s="21">
        <v>-0.14902130999999999</v>
      </c>
      <c r="M37" s="21">
        <v>-0.14102131000000001</v>
      </c>
      <c r="N37" s="21">
        <v>-0.14102131000000001</v>
      </c>
      <c r="O37" s="22">
        <v>-0.13302131</v>
      </c>
    </row>
    <row r="38" spans="2:15" ht="12.75">
      <c r="B38" s="45" t="s">
        <v>65</v>
      </c>
      <c r="C38" s="33">
        <v>27</v>
      </c>
      <c r="D38" s="20">
        <f>IF(OR(ISBLANK('[1]Výkaz zdrojů a užití (M)'!D$10),ISBLANK('[1]Výkaz zdrojů a užití (Q)'!D$90)),"",ROUND('[1]Výkaz zdrojů a užití (M)'!D38+'[1]Výkaz zdrojů a užití (Q)'!D118,8))</f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2">
        <v>0</v>
      </c>
    </row>
    <row r="39" spans="2:15" ht="12.75">
      <c r="B39" s="44" t="s">
        <v>66</v>
      </c>
      <c r="C39" s="55" t="s">
        <v>8</v>
      </c>
      <c r="D39" s="15">
        <f>IF(OR(ISBLANK('[1]Výkaz zdrojů a užití (M)'!D$10),ISBLANK('[1]Výkaz zdrojů a užití (Q)'!D$90)),"",ROUND('[1]Výkaz zdrojů a užití (M)'!D39+'[1]Výkaz zdrojů a užití (Q)'!D119,8))</f>
        <v>2.44555305</v>
      </c>
      <c r="E39" s="16">
        <v>1.45063349</v>
      </c>
      <c r="F39" s="16">
        <v>1.1671364</v>
      </c>
      <c r="G39" s="16">
        <v>-0.31784571</v>
      </c>
      <c r="H39" s="16">
        <v>-2.3661697899999998</v>
      </c>
      <c r="I39" s="16">
        <v>-3.38822219</v>
      </c>
      <c r="J39" s="16">
        <v>-5.3166307899999996</v>
      </c>
      <c r="K39" s="16">
        <v>-4.3068213000000002</v>
      </c>
      <c r="L39" s="16">
        <v>-4.0253820100000004</v>
      </c>
      <c r="M39" s="16">
        <v>-6.2620861200000002</v>
      </c>
      <c r="N39" s="16">
        <v>-7.2228533300000004</v>
      </c>
      <c r="O39" s="17">
        <v>-6.6372481099999998</v>
      </c>
    </row>
    <row r="40" spans="2:15" ht="12.75">
      <c r="B40" s="45" t="s">
        <v>64</v>
      </c>
      <c r="C40" s="33">
        <v>29</v>
      </c>
      <c r="D40" s="20">
        <f>IF(OR(ISBLANK('[1]Výkaz zdrojů a užití (M)'!D$10),ISBLANK('[1]Výkaz zdrojů a užití (Q)'!D$90)),"",ROUND('[1]Výkaz zdrojů a užití (M)'!D40+'[1]Výkaz zdrojů a užití (Q)'!D120,8))</f>
        <v>2.0702023299999999</v>
      </c>
      <c r="E40" s="21">
        <v>1.20193778</v>
      </c>
      <c r="F40" s="21">
        <v>0.56165867000000003</v>
      </c>
      <c r="G40" s="21">
        <v>-0.60198562</v>
      </c>
      <c r="H40" s="21">
        <v>-2.3359036799999999</v>
      </c>
      <c r="I40" s="21">
        <v>0.75922177999999996</v>
      </c>
      <c r="J40" s="21">
        <v>-0.67663079000000004</v>
      </c>
      <c r="K40" s="21">
        <v>0.73317869999999996</v>
      </c>
      <c r="L40" s="21">
        <v>1.4562930599999999</v>
      </c>
      <c r="M40" s="21">
        <v>-0.20984011</v>
      </c>
      <c r="N40" s="21">
        <v>0.47676158000000002</v>
      </c>
      <c r="O40" s="22">
        <v>0.95510923999999997</v>
      </c>
    </row>
    <row r="41" spans="2:15" ht="12.75">
      <c r="B41" s="45" t="s">
        <v>65</v>
      </c>
      <c r="C41" s="33">
        <v>30</v>
      </c>
      <c r="D41" s="20">
        <f>IF(OR(ISBLANK('[1]Výkaz zdrojů a užití (M)'!D$10),ISBLANK('[1]Výkaz zdrojů a užití (Q)'!D$90)),"",ROUND('[1]Výkaz zdrojů a užití (M)'!D41+'[1]Výkaz zdrojů a užití (Q)'!D121,8))</f>
        <v>0.37535072000000003</v>
      </c>
      <c r="E41" s="21">
        <v>0.24869570999999999</v>
      </c>
      <c r="F41" s="21">
        <v>0.60547773000000005</v>
      </c>
      <c r="G41" s="21">
        <v>0.28413991</v>
      </c>
      <c r="H41" s="21">
        <v>-0.030266109999999999</v>
      </c>
      <c r="I41" s="21">
        <v>-4.1474439700000003</v>
      </c>
      <c r="J41" s="21">
        <v>-4.6399999999999997</v>
      </c>
      <c r="K41" s="21">
        <v>-5.04</v>
      </c>
      <c r="L41" s="21">
        <v>-5.4816750699999996</v>
      </c>
      <c r="M41" s="21">
        <v>-6.0522460100000002</v>
      </c>
      <c r="N41" s="21">
        <v>-7.6996149100000002</v>
      </c>
      <c r="O41" s="22">
        <v>-7.5923573500000003</v>
      </c>
    </row>
    <row r="42" spans="2:15" ht="13.5" thickBot="1">
      <c r="B42" s="46" t="s">
        <v>67</v>
      </c>
      <c r="C42" s="35" t="s">
        <v>9</v>
      </c>
      <c r="D42" s="25">
        <f>IF(OR(ISBLANK('[1]Výkaz zdrojů a užití (M)'!D$10),ISBLANK('[1]Výkaz zdrojů a užití (Q)'!D$90)),"",ROUND('[1]Výkaz zdrojů a užití (M)'!D42+'[1]Výkaz zdrojů a užití (Q)'!D122,8))</f>
        <v>2.4521530500000002</v>
      </c>
      <c r="E42" s="26">
        <v>1.4834669199999999</v>
      </c>
      <c r="F42" s="26">
        <v>1.3230577100000001</v>
      </c>
      <c r="G42" s="26">
        <v>-0.13472439999999999</v>
      </c>
      <c r="H42" s="26">
        <v>-2.1694484799999998</v>
      </c>
      <c r="I42" s="26">
        <v>-3.2335008799999998</v>
      </c>
      <c r="J42" s="26">
        <v>-5.1809094800000004</v>
      </c>
      <c r="K42" s="26">
        <v>-4.1510999899999996</v>
      </c>
      <c r="L42" s="26">
        <v>-3.8763607000000002</v>
      </c>
      <c r="M42" s="26">
        <v>-6.12106481</v>
      </c>
      <c r="N42" s="26">
        <v>-7.0818320200000002</v>
      </c>
      <c r="O42" s="38">
        <v>-6.5042267999999996</v>
      </c>
    </row>
    <row r="43" spans="2:15" ht="13.5" customHeight="1" thickBot="1">
      <c r="B43" s="47" t="s">
        <v>68</v>
      </c>
      <c r="C43" s="40" t="s">
        <v>10</v>
      </c>
      <c r="D43" s="41">
        <f>IF(OR(ISBLANK('[1]Výkaz zdrojů a užití (M)'!D$10),ISBLANK('[1]Výkaz zdrojů a užití (Q)'!D$90)),"",ROUND('[1]Výkaz zdrojů a užití (M)'!D43+'[1]Výkaz zdrojů a užití (Q)'!D123,8))</f>
        <v>519.29350682999996</v>
      </c>
      <c r="E43" s="42">
        <v>1066.4235659000001</v>
      </c>
      <c r="F43" s="42">
        <v>273.15197897000002</v>
      </c>
      <c r="G43" s="42">
        <v>126.23364479999999</v>
      </c>
      <c r="H43" s="42">
        <v>2766.7288753500002</v>
      </c>
      <c r="I43" s="42">
        <v>4560.5185186500003</v>
      </c>
      <c r="J43" s="42">
        <v>3265.0840088700002</v>
      </c>
      <c r="K43" s="42">
        <v>1959.5036168300001</v>
      </c>
      <c r="L43" s="42">
        <v>1552.9538510699999</v>
      </c>
      <c r="M43" s="42">
        <v>1737.4861698100001</v>
      </c>
      <c r="N43" s="42">
        <v>884.74630593999996</v>
      </c>
      <c r="O43" s="43">
        <v>726.53909873999999</v>
      </c>
    </row>
    <row r="45" spans="2:3" ht="12.75">
      <c r="B45" s="48" t="s">
        <v>26</v>
      </c>
      <c r="C45" s="49"/>
    </row>
    <row r="46" ht="12.75">
      <c r="B46" s="50" t="s">
        <v>27</v>
      </c>
    </row>
    <row r="47" ht="12.75">
      <c r="B47" s="50" t="s">
        <v>28</v>
      </c>
    </row>
  </sheetData>
  <mergeCells count="2">
    <mergeCell ref="B7:C8"/>
    <mergeCell ref="D7:O7"/>
  </mergeCells>
  <pageMargins left="0.7" right="0.7" top="0.787401575" bottom="0.787401575" header="0.3" footer="0.3"/>
  <pageSetup orientation="portrait" paperSize="9" scale="8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2018-02-05T17:00:27Z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Statement of sources and uses of cash CSBO (November 2024).xlsx</vt:lpwstr>
  </property>
</Properties>
</file>