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7932"/>
  <workbookPr/>
  <bookViews>
    <workbookView xWindow="-120" yWindow="-120" windowWidth="29040" windowHeight="15720" activeTab="0"/>
  </bookViews>
  <sheets>
    <sheet name="přísp. na úhradu voleb. nákladů" sheetId="4" r:id="rId2"/>
  </sheets>
  <definedNames>
    <definedName name="_xlnm.Print_Area" localSheetId="0">'přísp. na úhradu voleb. nákladů'!$A$1:$H$18</definedName>
  </definedNames>
  <calcPr fullCalcOnLoad="1"/>
  <extLst/>
</workbook>
</file>

<file path=xl/sharedStrings.xml><?xml version="1.0" encoding="utf-8"?>
<sst xmlns="http://schemas.openxmlformats.org/spreadsheetml/2006/main" count="21" uniqueCount="21">
  <si>
    <t>Česká pirátská strana​</t>
  </si>
  <si>
    <t>Motoristé sobě​</t>
  </si>
  <si>
    <t>ANO 2011​</t>
  </si>
  <si>
    <t>STAROSTOVÉ A NEZÁVISLÍ​</t>
  </si>
  <si>
    <t>Stačilo!​</t>
  </si>
  <si>
    <t>Název politické strany, politického hnutí, koalice</t>
  </si>
  <si>
    <t>počet 
platných
hlasů</t>
  </si>
  <si>
    <t xml:space="preserve"> % z celkového 
počtu platných hlasů</t>
  </si>
  <si>
    <t xml:space="preserve">Celkem </t>
  </si>
  <si>
    <t>6=4-1</t>
  </si>
  <si>
    <t>7=5-3</t>
  </si>
  <si>
    <t>Svoboda a přímá demokracie (SPD)​</t>
  </si>
  <si>
    <t>příspěvek
v Kč</t>
  </si>
  <si>
    <t>příspěvek 
v Kč po přepočtu Nejvyššího správního soudu</t>
  </si>
  <si>
    <t>rozdíl hlasy po přepočtu Nejvyššího správního soudu</t>
  </si>
  <si>
    <t>rozdíl  příspěvek po přepočtu Nejvyššího správního soudu v Kč</t>
  </si>
  <si>
    <t>počet 
platných
hlasů po přepočtu  Nejvyššího správního soudu *)</t>
  </si>
  <si>
    <t>SPOLU (ODS, KDU-ČSL, TOP 09)​ **)</t>
  </si>
  <si>
    <t>**) Podle Čl. 2 Dohody o rozdělení příspěvku na úhradu volebních nákladů za volby do PSP ČR 2025, uzavřené mezi členy koalice SPOLU – ODS, KDU-ČSL, TOP 09 dne 22.9.2025, se smluvní strany dohodly, že si mezi sebou rozdělí příspěvek na úhradu volebních nákladů ve smyslu § 85 zákona č. 247/1995 Sb. následujícím poměrem:
ODS 55 %, KDU-ČSL 22,5 %, TOP 09   22,5 %.
Na základě této Dohody byl příspěvek na úhradu volebních nákladů za volby do PSP ČR koalice SPOLU – ODS, KDU-ČSL, TOP 09, který činí 131 334 600 Kč, vyplacen politickým stranám následovně:
ODS ve výši 72 234 030 Kč, KDU-ČSL ve výši 29 550 285 Kč a TOP 09 ve výši 29 550 285 Kč.</t>
  </si>
  <si>
    <t>Příspěvek na úhradu volebních nákladů za výsledky voleb do Poslanecké sněmovny Parlamentu ČR konané ve dnech 3. a 4. 10. 2025 uhrazený politickým stranám a politickým hnutím v roce 2026 na základě usnesení PSP ČR č. 55 ze dne 13. ledna 2026</t>
  </si>
  <si>
    <t xml:space="preserve">*) Usnesení Nejvyššího správního soudu sp. zn. Vol 41/2025 ze dne 6. listopadu 2025  v odůvodnění výrokové části konstatuje vady při sčítání hlasů ve volebním okrsku č. 28 Blansko pro kandidující volební strany v neprospěch České pirátské strany (20 nezapočtených hlasů), v neprospěch hnutí SPD (1 nezapočtený hlas) a v neprospěch hnutí STAN (2 nezapočtené hlasy) a rovněž konstatuje, že proti tomu hnutí ANO 2011 bylo započítáno o 21 hlasů více.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</si>
</sst>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5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3">
    <fill>
      <patternFill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/>
      <bottom style="medium">
        <color theme="4" tint="0.39998000860214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/>
      <bottom style="double">
        <color rgb="FFFF800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</borders>
  <cellStyleXfs count="6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0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9" fillId="0" borderId="0" xfId="0" applyFont="1"/>
    <xf numFmtId="164" fontId="19" fillId="0" borderId="0" xfId="0" applyNumberFormat="1" applyFont="1"/>
    <xf numFmtId="4" fontId="19" fillId="0" borderId="0" xfId="0" applyNumberFormat="1" applyFont="1"/>
    <xf numFmtId="4" fontId="0" fillId="0" borderId="0" xfId="0" applyNumberFormat="1"/>
    <xf numFmtId="0" fontId="20" fillId="0" borderId="10" xfId="0" applyFont="1" applyBorder="1" applyAlignment="1">
      <alignment vertical="center"/>
    </xf>
    <xf numFmtId="164" fontId="20" fillId="0" borderId="10" xfId="0" applyNumberFormat="1" applyFont="1" applyBorder="1" applyAlignment="1">
      <alignment horizontal="centerContinuous" vertical="center" wrapText="1"/>
    </xf>
    <xf numFmtId="4" fontId="20" fillId="0" borderId="10" xfId="0" applyNumberFormat="1" applyFont="1" applyBorder="1" applyAlignment="1">
      <alignment horizontal="centerContinuous" vertical="center" wrapText="1"/>
    </xf>
    <xf numFmtId="164" fontId="21" fillId="0" borderId="10" xfId="0" applyNumberFormat="1" applyFont="1" applyBorder="1" applyAlignment="1">
      <alignment horizontal="centerContinuous" vertical="center" wrapText="1"/>
    </xf>
    <xf numFmtId="3" fontId="24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/>
    </xf>
    <xf numFmtId="0" fontId="22" fillId="0" borderId="10" xfId="0" applyFont="1" applyFill="1" applyBorder="1"/>
    <xf numFmtId="3" fontId="22" fillId="0" borderId="10" xfId="0" applyNumberFormat="1" applyFont="1" applyFill="1" applyBorder="1"/>
    <xf numFmtId="3" fontId="22" fillId="0" borderId="10" xfId="0" applyNumberFormat="1" applyFont="1" applyFill="1" applyBorder="1" applyAlignment="1">
      <alignment horizontal="right"/>
    </xf>
    <xf numFmtId="2" fontId="22" fillId="0" borderId="10" xfId="0" applyNumberFormat="1" applyFont="1" applyFill="1" applyBorder="1"/>
    <xf numFmtId="0" fontId="23" fillId="0" borderId="10" xfId="0" applyFont="1" applyFill="1" applyBorder="1"/>
    <xf numFmtId="3" fontId="23" fillId="0" borderId="10" xfId="0" applyNumberFormat="1" applyFont="1" applyFill="1" applyBorder="1" applyAlignment="1">
      <alignment horizontal="right"/>
    </xf>
    <xf numFmtId="0" fontId="18" fillId="0" borderId="11" xfId="0" applyFont="1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</cellXfs>
  <cellStyles count="4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ázev" xfId="20"/>
    <cellStyle name="Nadpis 1" xfId="21"/>
    <cellStyle name="Nadpis 2" xfId="22"/>
    <cellStyle name="Nadpis 3" xfId="23"/>
    <cellStyle name="Nadpis 4" xfId="24"/>
    <cellStyle name="Správně" xfId="25"/>
    <cellStyle name="Špatně" xfId="26"/>
    <cellStyle name="Neutrální" xfId="27"/>
    <cellStyle name="Vstup" xfId="28"/>
    <cellStyle name="Výstup" xfId="29"/>
    <cellStyle name="Výpočet" xfId="30"/>
    <cellStyle name="Propojená buňka" xfId="31"/>
    <cellStyle name="Kontrolní buňka" xfId="32"/>
    <cellStyle name="Text upozornění" xfId="33"/>
    <cellStyle name="Poznámka" xfId="34"/>
    <cellStyle name="Vysvětlující text" xfId="35"/>
    <cellStyle name="Celkem" xfId="36"/>
    <cellStyle name="Zvýraznění 1" xfId="37"/>
    <cellStyle name="20 % – Zvýraznění 1" xfId="38"/>
    <cellStyle name="40 % – Zvýraznění 1" xfId="39"/>
    <cellStyle name="60 % – Zvýraznění 1" xfId="40"/>
    <cellStyle name="Zvýraznění 2" xfId="41"/>
    <cellStyle name="20 % – Zvýraznění 2" xfId="42"/>
    <cellStyle name="40 % – Zvýraznění 2" xfId="43"/>
    <cellStyle name="60 % – Zvýraznění 2" xfId="44"/>
    <cellStyle name="Zvýraznění 3" xfId="45"/>
    <cellStyle name="20 % – Zvýraznění 3" xfId="46"/>
    <cellStyle name="40 % – Zvýraznění 3" xfId="47"/>
    <cellStyle name="60 % – Zvýraznění 3" xfId="48"/>
    <cellStyle name="Zvýraznění 4" xfId="49"/>
    <cellStyle name="20 % – Zvýraznění 4" xfId="50"/>
    <cellStyle name="40 % – Zvýraznění 4" xfId="51"/>
    <cellStyle name="60 % – Zvýraznění 4" xfId="52"/>
    <cellStyle name="Zvýraznění 5" xfId="53"/>
    <cellStyle name="20 % – Zvýraznění 5" xfId="54"/>
    <cellStyle name="40 % – Zvýraznění 5" xfId="55"/>
    <cellStyle name="60 % – Zvýraznění 5" xfId="56"/>
    <cellStyle name="Zvýraznění 6" xfId="57"/>
    <cellStyle name="20 % – Zvýraznění 6" xfId="58"/>
    <cellStyle name="40 % – Zvýraznění 6" xfId="59"/>
    <cellStyle name="60 % – Zvýraznění 6" xfId="6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4E5F-E583-4FE9-BD76-404D0C780DA5}">
  <sheetPr>
    <pageSetUpPr fitToPage="1"/>
  </sheetPr>
  <dimension ref="A1:O15"/>
  <sheetViews>
    <sheetView tabSelected="1" workbookViewId="0" topLeftCell="A1">
      <selection pane="topLeft" activeCell="L7" sqref="L7"/>
    </sheetView>
  </sheetViews>
  <sheetFormatPr defaultRowHeight="15"/>
  <cols>
    <col min="1" max="1" width="40" customWidth="1"/>
    <col min="2" max="2" width="15.2857142857143" customWidth="1"/>
    <col min="3" max="3" width="12.1428571428571" customWidth="1"/>
    <col min="4" max="4" width="16.2857142857143" customWidth="1"/>
    <col min="5" max="5" width="18.7142857142857" customWidth="1"/>
    <col min="6" max="6" width="17.7142857142857" customWidth="1"/>
    <col min="7" max="7" width="10.8571428571429" customWidth="1"/>
    <col min="8" max="8" width="13.8571428571429" customWidth="1"/>
    <col min="10" max="10" width="11.8571428571429" bestFit="1" customWidth="1"/>
  </cols>
  <sheetData>
    <row r="1" spans="1:4" ht="15.75">
      <c r="A1" s="1"/>
      <c r="B1" s="2"/>
      <c r="C1" s="3"/>
      <c r="D1" s="2"/>
    </row>
    <row r="2" spans="1:8" ht="43.15" customHeight="1">
      <c r="A2" s="21" t="s">
        <v>19</v>
      </c>
      <c r="B2" s="21"/>
      <c r="C2" s="21"/>
      <c r="D2" s="21"/>
      <c r="E2" s="21"/>
      <c r="F2" s="21"/>
      <c r="G2" s="21"/>
      <c r="H2" s="21"/>
    </row>
    <row r="3" spans="1:8" ht="22.9" customHeight="1">
      <c r="A3" s="19"/>
      <c r="B3" s="19"/>
      <c r="C3" s="19"/>
      <c r="D3" s="19"/>
      <c r="E3" s="12"/>
      <c r="F3" s="12"/>
      <c r="G3" s="12"/>
      <c r="H3" s="12"/>
    </row>
    <row r="4" spans="1:15" ht="99.75">
      <c r="A4" s="10" t="s">
        <v>5</v>
      </c>
      <c r="B4" s="6" t="s">
        <v>6</v>
      </c>
      <c r="C4" s="7" t="s">
        <v>7</v>
      </c>
      <c r="D4" s="6" t="s">
        <v>12</v>
      </c>
      <c r="E4" s="6" t="s">
        <v>16</v>
      </c>
      <c r="F4" s="8" t="s">
        <v>13</v>
      </c>
      <c r="G4" s="6" t="s">
        <v>14</v>
      </c>
      <c r="H4" s="6" t="s">
        <v>15</v>
      </c>
      <c r="I4" s="4"/>
      <c r="J4" s="4"/>
      <c r="K4" s="4"/>
      <c r="L4" s="4"/>
      <c r="M4" s="4"/>
      <c r="N4" s="4"/>
      <c r="O4" s="4"/>
    </row>
    <row r="5" spans="1:15" ht="21" customHeight="1">
      <c r="A5" s="5"/>
      <c r="B5" s="9">
        <v>1</v>
      </c>
      <c r="C5" s="9">
        <v>2</v>
      </c>
      <c r="D5" s="9">
        <v>3</v>
      </c>
      <c r="E5" s="9">
        <v>4</v>
      </c>
      <c r="F5" s="9">
        <v>5</v>
      </c>
      <c r="G5" s="11" t="s">
        <v>9</v>
      </c>
      <c r="H5" s="11" t="s">
        <v>10</v>
      </c>
      <c r="I5" s="4"/>
      <c r="J5" s="4"/>
      <c r="K5" s="4"/>
      <c r="L5" s="4"/>
      <c r="M5" s="4"/>
      <c r="N5" s="4"/>
      <c r="O5" s="4"/>
    </row>
    <row r="6" spans="1:15" ht="19.5" customHeight="1">
      <c r="A6" s="13" t="s">
        <v>2</v>
      </c>
      <c r="B6" s="14">
        <v>1940507</v>
      </c>
      <c r="C6" s="13">
        <v>34.51</v>
      </c>
      <c r="D6" s="15">
        <f t="shared" si="0" ref="D6:D12">B6*100</f>
        <v>194050700</v>
      </c>
      <c r="E6" s="14">
        <v>1940486</v>
      </c>
      <c r="F6" s="15">
        <f t="shared" si="1" ref="F6:F12">E6*100</f>
        <v>194048600</v>
      </c>
      <c r="G6" s="14">
        <f t="shared" si="2" ref="G6:G12">E6-B6</f>
        <v>-21</v>
      </c>
      <c r="H6" s="14">
        <f t="shared" si="3" ref="H6:H12">F6-D6</f>
        <v>-2100</v>
      </c>
      <c r="I6" s="4"/>
      <c r="J6" s="4"/>
      <c r="K6" s="4"/>
      <c r="L6" s="4"/>
      <c r="M6" s="4"/>
      <c r="N6" s="4"/>
      <c r="O6" s="4"/>
    </row>
    <row r="7" spans="1:15" ht="22.5" customHeight="1">
      <c r="A7" s="13" t="s">
        <v>17</v>
      </c>
      <c r="B7" s="14">
        <v>1313346</v>
      </c>
      <c r="C7" s="13">
        <v>23.36</v>
      </c>
      <c r="D7" s="15">
        <f t="shared" si="0"/>
        <v>131334600</v>
      </c>
      <c r="E7" s="14">
        <v>1313346</v>
      </c>
      <c r="F7" s="15">
        <f t="shared" si="1"/>
        <v>131334600</v>
      </c>
      <c r="G7" s="14">
        <f t="shared" si="2"/>
        <v>0</v>
      </c>
      <c r="H7" s="14">
        <f t="shared" si="3"/>
        <v>0</v>
      </c>
      <c r="I7" s="4"/>
      <c r="J7" s="4"/>
      <c r="K7" s="4"/>
      <c r="L7" s="4"/>
      <c r="M7" s="4"/>
      <c r="N7" s="4"/>
      <c r="O7" s="4"/>
    </row>
    <row r="8" spans="1:15" ht="21" customHeight="1">
      <c r="A8" s="13" t="s">
        <v>3</v>
      </c>
      <c r="B8" s="14">
        <v>631512</v>
      </c>
      <c r="C8" s="13">
        <v>11.23</v>
      </c>
      <c r="D8" s="15">
        <f t="shared" si="0"/>
        <v>63151200</v>
      </c>
      <c r="E8" s="14">
        <v>631514</v>
      </c>
      <c r="F8" s="15">
        <f t="shared" si="1"/>
        <v>63151400</v>
      </c>
      <c r="G8" s="14">
        <f t="shared" si="2"/>
        <v>2</v>
      </c>
      <c r="H8" s="14">
        <f t="shared" si="3"/>
        <v>200</v>
      </c>
      <c r="I8" s="4"/>
      <c r="J8" s="4"/>
      <c r="K8" s="4"/>
      <c r="L8" s="4"/>
      <c r="M8" s="4"/>
      <c r="N8" s="4"/>
      <c r="O8" s="4"/>
    </row>
    <row r="9" spans="1:15" ht="22.5" customHeight="1">
      <c r="A9" s="13" t="s">
        <v>0</v>
      </c>
      <c r="B9" s="14">
        <v>504537</v>
      </c>
      <c r="C9" s="13">
        <v>8.9700000000000006</v>
      </c>
      <c r="D9" s="15">
        <f t="shared" si="0"/>
        <v>50453700</v>
      </c>
      <c r="E9" s="14">
        <v>504557</v>
      </c>
      <c r="F9" s="15">
        <f t="shared" si="1"/>
        <v>50455700</v>
      </c>
      <c r="G9" s="14">
        <f t="shared" si="2"/>
        <v>20</v>
      </c>
      <c r="H9" s="14">
        <f t="shared" si="3"/>
        <v>2000</v>
      </c>
      <c r="I9" s="4"/>
      <c r="J9" s="4"/>
      <c r="K9" s="4"/>
      <c r="L9" s="4"/>
      <c r="M9" s="4"/>
      <c r="N9" s="4"/>
      <c r="O9" s="4"/>
    </row>
    <row r="10" spans="1:15" ht="20.25" customHeight="1">
      <c r="A10" s="13" t="s">
        <v>11</v>
      </c>
      <c r="B10" s="14">
        <v>437611</v>
      </c>
      <c r="C10" s="13">
        <v>7.78</v>
      </c>
      <c r="D10" s="15">
        <f t="shared" si="0"/>
        <v>43761100</v>
      </c>
      <c r="E10" s="14">
        <v>437612</v>
      </c>
      <c r="F10" s="15">
        <f t="shared" si="1"/>
        <v>43761200</v>
      </c>
      <c r="G10" s="14">
        <f t="shared" si="2"/>
        <v>1</v>
      </c>
      <c r="H10" s="14">
        <f t="shared" si="3"/>
        <v>100</v>
      </c>
      <c r="I10" s="4"/>
      <c r="J10" s="4"/>
      <c r="K10" s="4"/>
      <c r="L10" s="4"/>
      <c r="M10" s="4"/>
      <c r="N10" s="4"/>
      <c r="O10" s="4"/>
    </row>
    <row r="11" spans="1:15" ht="22.5" customHeight="1">
      <c r="A11" s="13" t="s">
        <v>1</v>
      </c>
      <c r="B11" s="14">
        <v>380601</v>
      </c>
      <c r="C11" s="13">
        <v>6.77</v>
      </c>
      <c r="D11" s="15">
        <f t="shared" si="0"/>
        <v>38060100</v>
      </c>
      <c r="E11" s="14">
        <v>380601</v>
      </c>
      <c r="F11" s="15">
        <f t="shared" si="1"/>
        <v>38060100</v>
      </c>
      <c r="G11" s="14">
        <f t="shared" si="2"/>
        <v>0</v>
      </c>
      <c r="H11" s="14">
        <f t="shared" si="3"/>
        <v>0</v>
      </c>
      <c r="I11" s="4"/>
      <c r="J11" s="4"/>
      <c r="K11" s="4"/>
      <c r="L11" s="4"/>
      <c r="M11" s="4"/>
      <c r="N11" s="4"/>
      <c r="O11" s="4"/>
    </row>
    <row r="12" spans="1:15" ht="18.75" customHeight="1">
      <c r="A12" s="13" t="s">
        <v>4</v>
      </c>
      <c r="B12" s="14">
        <v>242031</v>
      </c>
      <c r="C12" s="16">
        <v>4.30</v>
      </c>
      <c r="D12" s="15">
        <f t="shared" si="0"/>
        <v>24203100</v>
      </c>
      <c r="E12" s="14">
        <v>242031</v>
      </c>
      <c r="F12" s="15">
        <f t="shared" si="1"/>
        <v>24203100</v>
      </c>
      <c r="G12" s="14">
        <f t="shared" si="2"/>
        <v>0</v>
      </c>
      <c r="H12" s="14">
        <f t="shared" si="3"/>
        <v>0</v>
      </c>
      <c r="I12" s="4"/>
      <c r="J12" s="4"/>
      <c r="K12" s="4"/>
      <c r="L12" s="4"/>
      <c r="M12" s="4"/>
      <c r="N12" s="4"/>
      <c r="O12" s="4"/>
    </row>
    <row r="13" spans="1:15" ht="26.45" customHeight="1">
      <c r="A13" s="17" t="s">
        <v>8</v>
      </c>
      <c r="B13" s="18">
        <f>SUM(B6:B12)</f>
        <v>5450145</v>
      </c>
      <c r="C13" s="18"/>
      <c r="D13" s="18">
        <f t="shared" si="4" ref="D13:H13">SUM(D6:D12)</f>
        <v>545014500</v>
      </c>
      <c r="E13" s="18">
        <f t="shared" si="4"/>
        <v>5450147</v>
      </c>
      <c r="F13" s="18">
        <f t="shared" si="4"/>
        <v>545014700</v>
      </c>
      <c r="G13" s="18">
        <f t="shared" si="4"/>
        <v>2</v>
      </c>
      <c r="H13" s="18">
        <f t="shared" si="4"/>
        <v>200</v>
      </c>
      <c r="I13" s="4"/>
      <c r="J13" s="4"/>
      <c r="K13" s="4"/>
      <c r="L13" s="4"/>
      <c r="M13" s="4"/>
      <c r="N13" s="4"/>
      <c r="O13" s="4"/>
    </row>
    <row r="14" spans="1:15" ht="71.45" customHeight="1">
      <c r="A14" s="20" t="s">
        <v>20</v>
      </c>
      <c r="B14" s="20"/>
      <c r="C14" s="20"/>
      <c r="D14" s="20"/>
      <c r="E14" s="20"/>
      <c r="F14" s="20"/>
      <c r="G14" s="20"/>
      <c r="H14" s="20"/>
      <c r="I14" s="4"/>
      <c r="J14" s="4"/>
      <c r="K14" s="4"/>
      <c r="L14" s="4"/>
      <c r="M14" s="4"/>
      <c r="N14" s="4"/>
      <c r="O14" s="4"/>
    </row>
    <row r="15" spans="1:8" ht="113.45" customHeight="1">
      <c r="A15" s="20" t="s">
        <v>18</v>
      </c>
      <c r="B15" s="20"/>
      <c r="C15" s="20"/>
      <c r="D15" s="20"/>
      <c r="E15" s="20"/>
      <c r="F15" s="20"/>
      <c r="G15" s="20"/>
      <c r="H15" s="20"/>
    </row>
    <row r="16" ht="22.9" customHeight="1"/>
  </sheetData>
  <mergeCells count="3">
    <mergeCell ref="A15:H15"/>
    <mergeCell ref="A14:H14"/>
    <mergeCell ref="A2:H2"/>
  </mergeCells>
  <printOptions horizontalCentered="1" verticalCentered="1"/>
  <pageMargins left="0.708661417322835" right="0.708661417322835" top="0.78740157480315" bottom="0.78740157480315" header="0.31496062992126" footer="0.31496062992126"/>
  <pageSetup orientation="landscape" paperSize="9" scale="8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2025-10-06T08:34:46Z</dcterms:created>
  <cp:category/>
  <cp:contentType/>
  <cp:contentStatus/>
</cp:coreProperties>
</file>