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7932"/>
  <workbookPr/>
  <bookViews>
    <workbookView xWindow="28680" yWindow="-120" windowWidth="29040" windowHeight="15720" activeTab="0"/>
  </bookViews>
  <sheets>
    <sheet name="Př1-1" sheetId="45" r:id="rId2"/>
    <sheet name="Př1-3" sheetId="8" r:id="rId3"/>
    <sheet name="Př1-4" sheetId="9" r:id="rId4"/>
    <sheet name="Př. 1-5 str.1" sheetId="46" r:id="rId5"/>
    <sheet name="Př1-5 str.2" sheetId="47" r:id="rId6"/>
    <sheet name="Př1-5 str.3" sheetId="48" r:id="rId7"/>
    <sheet name="Př2-1 str.1" sheetId="13" r:id="rId8"/>
    <sheet name="Př2-1 str.2,3" sheetId="14" r:id="rId9"/>
    <sheet name="Př2-1 str.4" sheetId="15" r:id="rId10"/>
    <sheet name="Př2-1 str.5" sheetId="16" r:id="rId11"/>
    <sheet name="Př2-2" sheetId="17" r:id="rId12"/>
    <sheet name="Př2-3" sheetId="18" r:id="rId13"/>
    <sheet name="Př3" sheetId="19" r:id="rId14"/>
    <sheet name="Př4" sheetId="20" r:id="rId15"/>
    <sheet name="Př5-1" sheetId="21" r:id="rId16"/>
    <sheet name="Př5-2" sheetId="22" r:id="rId17"/>
    <sheet name="Př6" sheetId="23" r:id="rId18"/>
    <sheet name="Př7" sheetId="24" r:id="rId19"/>
    <sheet name="Př8" sheetId="25" r:id="rId20"/>
    <sheet name="Př9-1" sheetId="40" r:id="rId21"/>
    <sheet name=" Př9-2" sheetId="41" r:id="rId22"/>
    <sheet name="Př.9-3" sheetId="42" r:id="rId23"/>
    <sheet name="Př9-4" sheetId="43" r:id="rId24"/>
    <sheet name="Př10-1" sheetId="26" r:id="rId25"/>
    <sheet name="Př10-2" sheetId="27" r:id="rId26"/>
    <sheet name="Př10-3" sheetId="28" r:id="rId27"/>
    <sheet name="Př10-4" sheetId="29" r:id="rId28"/>
    <sheet name="Př11" sheetId="44" r:id="rId29"/>
  </sheets>
  <definedNames>
    <definedName name="_341_3" localSheetId="20">#REF!</definedName>
    <definedName name="_341_3" localSheetId="22">#REF!</definedName>
    <definedName name="_341_3">#REF!</definedName>
    <definedName name="_5011" localSheetId="0">#REF!</definedName>
    <definedName name="_5011">#REF!</definedName>
    <definedName name="_5012" localSheetId="0">#REF!</definedName>
    <definedName name="_5012">#REF!</definedName>
    <definedName name="_5013" localSheetId="0">#REF!</definedName>
    <definedName name="_5013">#REF!</definedName>
    <definedName name="a" localSheetId="20">#REF!</definedName>
    <definedName name="a" localSheetId="23">#REF!</definedName>
    <definedName name="a" localSheetId="24">#REF!</definedName>
    <definedName name="a" localSheetId="25">#REF!</definedName>
    <definedName name="a" localSheetId="26">#REF!</definedName>
    <definedName name="a" localSheetId="4">#REF!</definedName>
    <definedName name="a" localSheetId="5">#REF!</definedName>
    <definedName name="a" localSheetId="16">#REF!</definedName>
    <definedName name="a" localSheetId="17">#REF!</definedName>
    <definedName name="a">#REF!</definedName>
    <definedName name="AV" localSheetId="20">#REF!</definedName>
    <definedName name="AV" localSheetId="23">#REF!</definedName>
    <definedName name="AV" localSheetId="24">#REF!</definedName>
    <definedName name="AV" localSheetId="25">#REF!</definedName>
    <definedName name="AV" localSheetId="26">#REF!</definedName>
    <definedName name="AV" localSheetId="4">#REF!</definedName>
    <definedName name="AV" localSheetId="5">#REF!</definedName>
    <definedName name="AV" localSheetId="6">#REF!</definedName>
    <definedName name="AV" localSheetId="7">#REF!</definedName>
    <definedName name="AV" localSheetId="11">#REF!</definedName>
    <definedName name="AV" localSheetId="16">#REF!</definedName>
    <definedName name="AV" localSheetId="17">#REF!</definedName>
    <definedName name="AV" localSheetId="18">#REF!</definedName>
    <definedName name="AV">#REF!</definedName>
    <definedName name="CBU" localSheetId="20">#REF!</definedName>
    <definedName name="CBU" localSheetId="23">#REF!</definedName>
    <definedName name="CBU" localSheetId="24">#REF!</definedName>
    <definedName name="CBU" localSheetId="25">#REF!</definedName>
    <definedName name="CBU" localSheetId="26">#REF!</definedName>
    <definedName name="CBU" localSheetId="4">#REF!</definedName>
    <definedName name="CBU" localSheetId="5">#REF!</definedName>
    <definedName name="CBU" localSheetId="6">#REF!</definedName>
    <definedName name="CBU" localSheetId="7">#REF!</definedName>
    <definedName name="CBU" localSheetId="11">#REF!</definedName>
    <definedName name="CBU" localSheetId="16">#REF!</definedName>
    <definedName name="CBU" localSheetId="17">#REF!</definedName>
    <definedName name="CBU" localSheetId="18">#REF!</definedName>
    <definedName name="CBU">#REF!</definedName>
    <definedName name="CSU" localSheetId="20">#REF!</definedName>
    <definedName name="CSU" localSheetId="23">#REF!</definedName>
    <definedName name="CSU" localSheetId="24">#REF!</definedName>
    <definedName name="CSU" localSheetId="25">#REF!</definedName>
    <definedName name="CSU" localSheetId="26">#REF!</definedName>
    <definedName name="CSU" localSheetId="4">#REF!</definedName>
    <definedName name="CSU" localSheetId="5">#REF!</definedName>
    <definedName name="CSU" localSheetId="6">#REF!</definedName>
    <definedName name="CSU" localSheetId="7">#REF!</definedName>
    <definedName name="CSU" localSheetId="11">#REF!</definedName>
    <definedName name="CSU" localSheetId="16">#REF!</definedName>
    <definedName name="CSU" localSheetId="17">#REF!</definedName>
    <definedName name="CSU" localSheetId="18">#REF!</definedName>
    <definedName name="CSU">#REF!</definedName>
    <definedName name="CUZK" localSheetId="20">#REF!</definedName>
    <definedName name="CUZK" localSheetId="23">#REF!</definedName>
    <definedName name="CUZK" localSheetId="24">#REF!</definedName>
    <definedName name="CUZK" localSheetId="25">#REF!</definedName>
    <definedName name="CUZK" localSheetId="26">#REF!</definedName>
    <definedName name="CUZK" localSheetId="4">#REF!</definedName>
    <definedName name="CUZK" localSheetId="5">#REF!</definedName>
    <definedName name="CUZK" localSheetId="6">#REF!</definedName>
    <definedName name="CUZK" localSheetId="7">#REF!</definedName>
    <definedName name="CUZK" localSheetId="11">#REF!</definedName>
    <definedName name="CUZK" localSheetId="16">#REF!</definedName>
    <definedName name="CUZK" localSheetId="17">#REF!</definedName>
    <definedName name="CUZK" localSheetId="18">#REF!</definedName>
    <definedName name="CUZK">#REF!</definedName>
    <definedName name="GA" localSheetId="20">#REF!</definedName>
    <definedName name="GA" localSheetId="23">#REF!</definedName>
    <definedName name="GA" localSheetId="24">#REF!</definedName>
    <definedName name="GA" localSheetId="25">#REF!</definedName>
    <definedName name="GA" localSheetId="26">#REF!</definedName>
    <definedName name="GA" localSheetId="4">#REF!</definedName>
    <definedName name="GA" localSheetId="5">#REF!</definedName>
    <definedName name="GA" localSheetId="6">#REF!</definedName>
    <definedName name="GA" localSheetId="7">#REF!</definedName>
    <definedName name="GA" localSheetId="11">#REF!</definedName>
    <definedName name="GA" localSheetId="16">#REF!</definedName>
    <definedName name="GA" localSheetId="17">#REF!</definedName>
    <definedName name="GA" localSheetId="18">#REF!</definedName>
    <definedName name="GA">#REF!</definedName>
    <definedName name="MDS" localSheetId="20">#REF!</definedName>
    <definedName name="MDS" localSheetId="23">#REF!</definedName>
    <definedName name="MDS" localSheetId="24">#REF!</definedName>
    <definedName name="MDS" localSheetId="25">#REF!</definedName>
    <definedName name="MDS" localSheetId="26">#REF!</definedName>
    <definedName name="MDS" localSheetId="4">#REF!</definedName>
    <definedName name="MDS" localSheetId="5">#REF!</definedName>
    <definedName name="MDS" localSheetId="6">#REF!</definedName>
    <definedName name="MDS" localSheetId="7">#REF!</definedName>
    <definedName name="MDS" localSheetId="11">#REF!</definedName>
    <definedName name="MDS" localSheetId="16">#REF!</definedName>
    <definedName name="MDS" localSheetId="17">#REF!</definedName>
    <definedName name="MDS" localSheetId="18">#REF!</definedName>
    <definedName name="MDS">#REF!</definedName>
    <definedName name="MK" localSheetId="20">#REF!</definedName>
    <definedName name="MK" localSheetId="23">#REF!</definedName>
    <definedName name="MK" localSheetId="24">#REF!</definedName>
    <definedName name="MK" localSheetId="25">#REF!</definedName>
    <definedName name="MK" localSheetId="26">#REF!</definedName>
    <definedName name="MK" localSheetId="4">#REF!</definedName>
    <definedName name="MK" localSheetId="5">#REF!</definedName>
    <definedName name="MK" localSheetId="6">#REF!</definedName>
    <definedName name="MK" localSheetId="7">#REF!</definedName>
    <definedName name="MK" localSheetId="11">#REF!</definedName>
    <definedName name="MK" localSheetId="16">#REF!</definedName>
    <definedName name="MK" localSheetId="17">#REF!</definedName>
    <definedName name="MK" localSheetId="18">#REF!</definedName>
    <definedName name="MK">#REF!</definedName>
    <definedName name="MPO" localSheetId="20">#REF!</definedName>
    <definedName name="MPO" localSheetId="23">#REF!</definedName>
    <definedName name="MPO" localSheetId="24">#REF!</definedName>
    <definedName name="MPO" localSheetId="25">#REF!</definedName>
    <definedName name="MPO" localSheetId="26">#REF!</definedName>
    <definedName name="MPO" localSheetId="4">#REF!</definedName>
    <definedName name="MPO" localSheetId="5">#REF!</definedName>
    <definedName name="MPO" localSheetId="6">#REF!</definedName>
    <definedName name="MPO" localSheetId="7">#REF!</definedName>
    <definedName name="MPO" localSheetId="11">#REF!</definedName>
    <definedName name="MPO" localSheetId="16">#REF!</definedName>
    <definedName name="MPO" localSheetId="17">#REF!</definedName>
    <definedName name="MPO" localSheetId="18">#REF!</definedName>
    <definedName name="MPO">#REF!</definedName>
    <definedName name="MS" localSheetId="20">#REF!</definedName>
    <definedName name="MS" localSheetId="23">#REF!</definedName>
    <definedName name="MS" localSheetId="24">#REF!</definedName>
    <definedName name="MS" localSheetId="25">#REF!</definedName>
    <definedName name="MS" localSheetId="26">#REF!</definedName>
    <definedName name="MS" localSheetId="4">#REF!</definedName>
    <definedName name="MS" localSheetId="5">#REF!</definedName>
    <definedName name="MS" localSheetId="6">#REF!</definedName>
    <definedName name="MS" localSheetId="7">#REF!</definedName>
    <definedName name="MS" localSheetId="11">#REF!</definedName>
    <definedName name="MS" localSheetId="16">#REF!</definedName>
    <definedName name="MS" localSheetId="17">#REF!</definedName>
    <definedName name="MS" localSheetId="18">#REF!</definedName>
    <definedName name="MS">#REF!</definedName>
    <definedName name="MSMT" localSheetId="20">#REF!</definedName>
    <definedName name="MSMT" localSheetId="23">#REF!</definedName>
    <definedName name="MSMT" localSheetId="24">#REF!</definedName>
    <definedName name="MSMT" localSheetId="25">#REF!</definedName>
    <definedName name="MSMT" localSheetId="26">#REF!</definedName>
    <definedName name="MSMT" localSheetId="4">#REF!</definedName>
    <definedName name="MSMT" localSheetId="5">#REF!</definedName>
    <definedName name="MSMT" localSheetId="6">#REF!</definedName>
    <definedName name="MSMT" localSheetId="7">#REF!</definedName>
    <definedName name="MSMT" localSheetId="11">#REF!</definedName>
    <definedName name="MSMT" localSheetId="16">#REF!</definedName>
    <definedName name="MSMT" localSheetId="17">#REF!</definedName>
    <definedName name="MSMT" localSheetId="18">#REF!</definedName>
    <definedName name="MSMT">#REF!</definedName>
    <definedName name="MZdr" localSheetId="20">#REF!</definedName>
    <definedName name="MZdr" localSheetId="23">#REF!</definedName>
    <definedName name="MZdr" localSheetId="24">#REF!</definedName>
    <definedName name="MZdr" localSheetId="25">#REF!</definedName>
    <definedName name="MZdr" localSheetId="26">#REF!</definedName>
    <definedName name="MZdr" localSheetId="4">#REF!</definedName>
    <definedName name="MZdr" localSheetId="5">#REF!</definedName>
    <definedName name="MZdr" localSheetId="6">#REF!</definedName>
    <definedName name="MZdr" localSheetId="7">#REF!</definedName>
    <definedName name="MZdr" localSheetId="11">#REF!</definedName>
    <definedName name="MZdr" localSheetId="16">#REF!</definedName>
    <definedName name="MZdr" localSheetId="17">#REF!</definedName>
    <definedName name="MZdr" localSheetId="18">#REF!</definedName>
    <definedName name="MZdr">#REF!</definedName>
    <definedName name="MZe" localSheetId="20">#REF!</definedName>
    <definedName name="MZe" localSheetId="23">#REF!</definedName>
    <definedName name="MZe" localSheetId="24">#REF!</definedName>
    <definedName name="MZe" localSheetId="25">#REF!</definedName>
    <definedName name="MZe" localSheetId="26">#REF!</definedName>
    <definedName name="MZe" localSheetId="4">#REF!</definedName>
    <definedName name="MZe" localSheetId="5">#REF!</definedName>
    <definedName name="MZe" localSheetId="6">#REF!</definedName>
    <definedName name="MZe" localSheetId="7">#REF!</definedName>
    <definedName name="MZe" localSheetId="11">#REF!</definedName>
    <definedName name="MZe" localSheetId="16">#REF!</definedName>
    <definedName name="MZe" localSheetId="17">#REF!</definedName>
    <definedName name="MZe" localSheetId="18">#REF!</definedName>
    <definedName name="MZe">#REF!</definedName>
    <definedName name="_xlnm.Print_Titles" localSheetId="7">'Př2-1 str.2,3'!$1:$6</definedName>
    <definedName name="NKU" localSheetId="20">#REF!</definedName>
    <definedName name="NKU" localSheetId="23">#REF!</definedName>
    <definedName name="NKU" localSheetId="24">#REF!</definedName>
    <definedName name="NKU" localSheetId="25">#REF!</definedName>
    <definedName name="NKU" localSheetId="26">#REF!</definedName>
    <definedName name="NKU" localSheetId="4">#REF!</definedName>
    <definedName name="NKU" localSheetId="5">#REF!</definedName>
    <definedName name="NKU" localSheetId="6">#REF!</definedName>
    <definedName name="NKU" localSheetId="7">#REF!</definedName>
    <definedName name="NKU" localSheetId="11">#REF!</definedName>
    <definedName name="NKU" localSheetId="16">#REF!</definedName>
    <definedName name="NKU" localSheetId="17">#REF!</definedName>
    <definedName name="NKU" localSheetId="18">#REF!</definedName>
    <definedName name="NKU">#REF!</definedName>
    <definedName name="_xlnm.Print_Area" localSheetId="20">' Př9-2'!$B$1:$K$46</definedName>
    <definedName name="_xlnm.Print_Area" localSheetId="3">'Př. 1-5 str.1'!$A$1:$J$19</definedName>
    <definedName name="_xlnm.Print_Area" localSheetId="21">'Př.9-3'!$A$1:$K$20</definedName>
    <definedName name="_xlnm.Print_Area" localSheetId="23">'Př10-1'!$A$1:$O$32</definedName>
    <definedName name="_xlnm.Print_Area" localSheetId="24">'Př10-2'!$A$1:$P$31</definedName>
    <definedName name="_xlnm.Print_Area" localSheetId="26">'Př10-4'!$A$1:$P$31</definedName>
    <definedName name="_xlnm.Print_Area" localSheetId="27">'Př11'!$B$1:$I$44</definedName>
    <definedName name="_xlnm.Print_Area" localSheetId="0">'Př1-1'!$B$2:$O$12</definedName>
    <definedName name="_xlnm.Print_Area" localSheetId="1">'Př1-3'!$A$1:$G$33</definedName>
    <definedName name="_xlnm.Print_Area" localSheetId="2">'Př1-4'!$A$1:$F$35</definedName>
    <definedName name="_xlnm.Print_Area" localSheetId="4">'Př1-5 str.2'!$B$1:$I$83</definedName>
    <definedName name="_xlnm.Print_Area" localSheetId="5">'Př1-5 str.3'!$B$1:$I$62</definedName>
    <definedName name="_xlnm.Print_Area" localSheetId="6">'Př2-1 str.1'!$B$1:$G$71</definedName>
    <definedName name="_xlnm.Print_Area" localSheetId="7">'Př2-1 str.2,3'!$B$1:$G$157</definedName>
    <definedName name="_xlnm.Print_Area" localSheetId="10">'Př2-2'!$A$1:$E$25</definedName>
    <definedName name="_xlnm.Print_Area" localSheetId="11">'Př2-3'!$A$1:$X$21</definedName>
    <definedName name="_xlnm.Print_Area" localSheetId="13">'Př4'!$A$1:$L$45</definedName>
    <definedName name="_xlnm.Print_Area" localSheetId="16">'Př6'!$B$1:$M$24</definedName>
    <definedName name="_xlnm.Print_Area" localSheetId="17">'Př7'!$B$1:$O$27</definedName>
    <definedName name="_xlnm.Print_Area" localSheetId="18">'Př8'!$B$1:$H$28</definedName>
    <definedName name="_xlnm.Print_Area" localSheetId="19">'Př9-1'!$A$1:$K$21</definedName>
    <definedName name="pokus" localSheetId="20">#REF!</definedName>
    <definedName name="pokus" localSheetId="23">#REF!</definedName>
    <definedName name="pokus" localSheetId="24">#REF!</definedName>
    <definedName name="pokus" localSheetId="25">#REF!</definedName>
    <definedName name="pokus" localSheetId="26">#REF!</definedName>
    <definedName name="pokus" localSheetId="4">#REF!</definedName>
    <definedName name="pokus" localSheetId="5">#REF!</definedName>
    <definedName name="pokus" localSheetId="16">#REF!</definedName>
    <definedName name="pokus" localSheetId="17">#REF!</definedName>
    <definedName name="pokus">#REF!</definedName>
    <definedName name="RRTV" localSheetId="20">#REF!</definedName>
    <definedName name="RRTV" localSheetId="23">#REF!</definedName>
    <definedName name="RRTV" localSheetId="24">#REF!</definedName>
    <definedName name="RRTV" localSheetId="25">#REF!</definedName>
    <definedName name="RRTV" localSheetId="26">#REF!</definedName>
    <definedName name="RRTV" localSheetId="4">#REF!</definedName>
    <definedName name="RRTV" localSheetId="5">#REF!</definedName>
    <definedName name="RRTV" localSheetId="6">#REF!</definedName>
    <definedName name="RRTV" localSheetId="7">#REF!</definedName>
    <definedName name="RRTV" localSheetId="11">#REF!</definedName>
    <definedName name="RRTV" localSheetId="16">#REF!</definedName>
    <definedName name="RRTV" localSheetId="17">#REF!</definedName>
    <definedName name="RRTV" localSheetId="18">#REF!</definedName>
    <definedName name="RRTV">#REF!</definedName>
    <definedName name="SSHR" localSheetId="20">#REF!</definedName>
    <definedName name="SSHR" localSheetId="23">#REF!</definedName>
    <definedName name="SSHR" localSheetId="24">#REF!</definedName>
    <definedName name="SSHR" localSheetId="25">#REF!</definedName>
    <definedName name="SSHR" localSheetId="26">#REF!</definedName>
    <definedName name="SSHR" localSheetId="4">#REF!</definedName>
    <definedName name="SSHR" localSheetId="5">#REF!</definedName>
    <definedName name="SSHR" localSheetId="6">#REF!</definedName>
    <definedName name="SSHR" localSheetId="7">#REF!</definedName>
    <definedName name="SSHR" localSheetId="11">#REF!</definedName>
    <definedName name="SSHR" localSheetId="16">#REF!</definedName>
    <definedName name="SSHR" localSheetId="17">#REF!</definedName>
    <definedName name="SSHR" localSheetId="18">#REF!</definedName>
    <definedName name="SSHR">#REF!</definedName>
    <definedName name="SUJB" localSheetId="20">#REF!</definedName>
    <definedName name="SUJB" localSheetId="23">#REF!</definedName>
    <definedName name="SUJB" localSheetId="24">#REF!</definedName>
    <definedName name="SUJB" localSheetId="25">#REF!</definedName>
    <definedName name="SUJB" localSheetId="26">#REF!</definedName>
    <definedName name="SUJB" localSheetId="4">#REF!</definedName>
    <definedName name="SUJB" localSheetId="5">#REF!</definedName>
    <definedName name="SUJB" localSheetId="6">#REF!</definedName>
    <definedName name="SUJB" localSheetId="7">#REF!</definedName>
    <definedName name="SUJB" localSheetId="16">#REF!</definedName>
    <definedName name="SUJB" localSheetId="17">#REF!</definedName>
    <definedName name="SUJB" localSheetId="18">#REF!</definedName>
    <definedName name="SUJB">#REF!</definedName>
    <definedName name="Typ_poměru" localSheetId="0">#REF!</definedName>
    <definedName name="Typ_poměru">#REF!</definedName>
    <definedName name="UOHS" localSheetId="20">#REF!</definedName>
    <definedName name="UOHS" localSheetId="23">#REF!</definedName>
    <definedName name="UOHS" localSheetId="24">#REF!</definedName>
    <definedName name="UOHS" localSheetId="25">#REF!</definedName>
    <definedName name="UOHS" localSheetId="26">#REF!</definedName>
    <definedName name="UOHS" localSheetId="4">#REF!</definedName>
    <definedName name="UOHS" localSheetId="5">#REF!</definedName>
    <definedName name="UOHS" localSheetId="6">#REF!</definedName>
    <definedName name="UOHS" localSheetId="7">#REF!</definedName>
    <definedName name="UOHS" localSheetId="16">#REF!</definedName>
    <definedName name="UOHS" localSheetId="17">#REF!</definedName>
    <definedName name="UOHS" localSheetId="18">#REF!</definedName>
    <definedName name="UOHS">#REF!</definedName>
    <definedName name="UPV" localSheetId="20">#REF!</definedName>
    <definedName name="UPV" localSheetId="23">#REF!</definedName>
    <definedName name="UPV" localSheetId="24">#REF!</definedName>
    <definedName name="UPV" localSheetId="25">#REF!</definedName>
    <definedName name="UPV" localSheetId="26">#REF!</definedName>
    <definedName name="UPV" localSheetId="4">#REF!</definedName>
    <definedName name="UPV" localSheetId="5">#REF!</definedName>
    <definedName name="UPV" localSheetId="6">#REF!</definedName>
    <definedName name="UPV" localSheetId="7">#REF!</definedName>
    <definedName name="UPV" localSheetId="16">#REF!</definedName>
    <definedName name="UPV" localSheetId="17">#REF!</definedName>
    <definedName name="UPV" localSheetId="18">#REF!</definedName>
    <definedName name="UPV">#REF!</definedName>
    <definedName name="US" localSheetId="20">#REF!</definedName>
    <definedName name="US" localSheetId="23">#REF!</definedName>
    <definedName name="US" localSheetId="24">#REF!</definedName>
    <definedName name="US" localSheetId="25">#REF!</definedName>
    <definedName name="US" localSheetId="26">#REF!</definedName>
    <definedName name="US" localSheetId="4">#REF!</definedName>
    <definedName name="US" localSheetId="5">#REF!</definedName>
    <definedName name="US" localSheetId="6">#REF!</definedName>
    <definedName name="US" localSheetId="7">#REF!</definedName>
    <definedName name="US" localSheetId="16">#REF!</definedName>
    <definedName name="US" localSheetId="17">#REF!</definedName>
    <definedName name="US" localSheetId="18">#REF!</definedName>
    <definedName name="US">#REF!</definedName>
    <definedName name="USIS" localSheetId="20">#REF!</definedName>
    <definedName name="USIS" localSheetId="23">#REF!</definedName>
    <definedName name="USIS" localSheetId="24">#REF!</definedName>
    <definedName name="USIS" localSheetId="25">#REF!</definedName>
    <definedName name="USIS" localSheetId="26">#REF!</definedName>
    <definedName name="USIS" localSheetId="4">#REF!</definedName>
    <definedName name="USIS" localSheetId="5">#REF!</definedName>
    <definedName name="USIS" localSheetId="6">#REF!</definedName>
    <definedName name="USIS" localSheetId="7">#REF!</definedName>
    <definedName name="USIS" localSheetId="16">#REF!</definedName>
    <definedName name="USIS" localSheetId="17">#REF!</definedName>
    <definedName name="USIS" localSheetId="18">#REF!</definedName>
    <definedName name="USIS">#REF!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<sst xmlns="http://schemas.openxmlformats.org/spreadsheetml/2006/main" count="2960" uniqueCount="868">
  <si>
    <t>Příloha č. 9 k vyhlášce č. 133/2013 Sb.</t>
  </si>
  <si>
    <t>Vzor formuláře č. 9/1</t>
  </si>
  <si>
    <t>Kapitola</t>
  </si>
  <si>
    <t>v Kč</t>
  </si>
  <si>
    <t>ANO/NE</t>
  </si>
  <si>
    <t>Datum a podpis:</t>
  </si>
  <si>
    <t>Vzor formuláře č. 9/2</t>
  </si>
  <si>
    <t>rok</t>
  </si>
  <si>
    <t xml:space="preserve"> příjemci  typu OSS včetně PO, Státní fondy, Státní organizace, Státní podnik</t>
  </si>
  <si>
    <t>ostatní příjemci</t>
  </si>
  <si>
    <t>2) Vratky z fin.vypořádání poskytnutých dotací, vrácené fin. prostředky dle §14f zákona č. 218/2000 Sb., vratky přijaté na příjmový účet OSS v roli poskytovatele v průběhu realizace projektu a jiné. Prostředky byly vráceny jako způsobilé.</t>
  </si>
  <si>
    <t>5) Celkové následně zjištěné nezpůsobilé výdaje kryté prostředky ze státního rozpočtu bez vyjmutých celých projektů vč. nezpůsobilých výdajů zjištěných u příjemců typu OSS, PO OSS, SF, SO, SP před schválením žádosti o platbu (v případě ostatních příjemců  pouze nezpůsobilé výdaje předfinancované ze státního rozpočtu).</t>
  </si>
  <si>
    <t>Sl.č. 1- sl.č.8   Vyplňuje kapitola.</t>
  </si>
  <si>
    <t>Vzor formuláře č. 9/3</t>
  </si>
  <si>
    <t>10 = 4+6+8</t>
  </si>
  <si>
    <t>Kapitola:</t>
  </si>
  <si>
    <t>celkem</t>
  </si>
  <si>
    <t>z toho:</t>
  </si>
  <si>
    <t xml:space="preserve">Průměrný plat se uvádí po zaokrouhlení v celých číslech (bez desetinných míst). </t>
  </si>
  <si>
    <t>a</t>
  </si>
  <si>
    <t>1=2+3</t>
  </si>
  <si>
    <t>9=10+11</t>
  </si>
  <si>
    <t>20=21+22</t>
  </si>
  <si>
    <t>Vzor formuláře č. 1/3</t>
  </si>
  <si>
    <t xml:space="preserve">Výdaje převáděné z kapitoly Operace státních finančních aktiv </t>
  </si>
  <si>
    <t xml:space="preserve"> na financování potřeb kapitol státního rozpočtu v roce N-1 a N</t>
  </si>
  <si>
    <r>
      <t xml:space="preserve">evidenční číslo programu </t>
    </r>
    <r>
      <rPr>
        <b/>
        <vertAlign val="superscript"/>
        <sz val="10"/>
        <rFont val="Arial"/>
        <family val="2"/>
        <charset val="238"/>
      </rPr>
      <t>1)</t>
    </r>
  </si>
  <si>
    <t xml:space="preserve"> specifikace výdajů dle účelu nebo název programu</t>
  </si>
  <si>
    <t>rok N-1</t>
  </si>
  <si>
    <t>rok N</t>
  </si>
  <si>
    <t>označení 
položky dle rozpočtové skladby</t>
  </si>
  <si>
    <t>označení
paragrafu dle rozpočtové skladby</t>
  </si>
  <si>
    <t>1) Vyplní se v případě, že se jedná o programy vedené v informačním systému programového financování EDS/SMVS.</t>
  </si>
  <si>
    <t>Poznámka:</t>
  </si>
  <si>
    <t xml:space="preserve"> a) pod pojmem rok "N" se rozumí rok, na který je sestavován návrh rozpočtu,</t>
  </si>
  <si>
    <t xml:space="preserve"> b) pod pojmem rok "N-1" se rozumí rok předcházející roku, na který je sestavován návrh státního rozpočtu.</t>
  </si>
  <si>
    <t>Sestavil:</t>
  </si>
  <si>
    <t>Kontroloval:</t>
  </si>
  <si>
    <t>Vzor formuláře č. 1/4</t>
  </si>
  <si>
    <t xml:space="preserve"> na financování potřeb kapitol státního rozpočtu v roce N+1, N+2</t>
  </si>
  <si>
    <t>rok N+1</t>
  </si>
  <si>
    <t>rok N+2</t>
  </si>
  <si>
    <t xml:space="preserve"> a) pod pojmem rok "N-1" se rozumí rok předcházející roku, na který je sestavován návrh státního rozpočtu.</t>
  </si>
  <si>
    <t xml:space="preserve"> b) pod pojmem rok "N" se rozumí rok, na který je sestavován návrh rozpočtu,</t>
  </si>
  <si>
    <t xml:space="preserve"> c) pod pojmem rok "N+1" se rozumí rok, který následuje po roku N,</t>
  </si>
  <si>
    <t xml:space="preserve"> d) pod pojmem rok "N+2" se rozumí rok, který následuje pro roce N+1.</t>
  </si>
  <si>
    <t>Vzor formuláře č. 1/5</t>
  </si>
  <si>
    <t>strana 1</t>
  </si>
  <si>
    <t>Přehled o rozpočtu nákladů a výnosů státních příspěvkových organizací a další doplňující údaje - hlavní činnost</t>
  </si>
  <si>
    <t>Metodické informace k předání výkazu:</t>
  </si>
  <si>
    <t>1. Výkaz je do centrálního systému účetních informací státu (dále „CSÚIS“) předkládán v Kč s přesností na dvě desetinná místa.</t>
  </si>
  <si>
    <t>2. Výkaz je naplánován v CSÚIS k 31. 7. roku N-1.</t>
  </si>
  <si>
    <t>3. Správce kapitoly:</t>
  </si>
  <si>
    <t>3.1 ověřuje v CSÚIS správnost sumáře za kapitolu na základě údajů předložených příslušnými státními příspěvkovými organizacemi (dále jen „SPO“);</t>
  </si>
  <si>
    <t>3.2 zajišťuje v případě zjištění nedostatků opravu předávaných údajů u příslušných SPO;</t>
  </si>
  <si>
    <t>3.3 schvaluje sumář za kapitolu v CSÚIS na úrovni kapitoly;</t>
  </si>
  <si>
    <t>3.4 opis sumáře za kapitolu celkem vytiskne v CSÚIS, podepíše a předloží v rámci návrhu rozpočtu své kapitoly.</t>
  </si>
  <si>
    <t>4. V případě změn v údajích za danou SPO v návaznosti na další běhy návrhu rozpočtu (tj. v období srpen až prosinec roku N-1), je nutné zaslat nový Přehled, a to opětovně s datem 
k 31. 7. roku N-1. Následně je třeba opět schválit sumář za kapitolu. Do schválení zákona 
o státním rozpočtu na rok N Poslaneckou sněmovnou Parlamentu ČR nebude výkaz z úrovně Ministerstva financí schvalován.</t>
  </si>
  <si>
    <t>Technický způsob předávání výkazu:</t>
  </si>
  <si>
    <t>2. K zaslání výkazu je nutno použít XSD schéma „Fin_SPO-RIS“ z XSD balíčku publikovaného na shodné adrese uvedené v předchozím bodě.</t>
  </si>
  <si>
    <t>3. Vzorový výkaz XML je součástí výše uvedeného XSD balíčku.</t>
  </si>
  <si>
    <t xml:space="preserve">                      Vzor formuláře č. 1/5</t>
  </si>
  <si>
    <t xml:space="preserve">Přehled o rozpočtu  nákladů a výnosů státních příspěvkových organizací
a další doplňující údaje - hlavní činnost </t>
  </si>
  <si>
    <t>Účetní jednotka</t>
  </si>
  <si>
    <t>IČO</t>
  </si>
  <si>
    <t>strana 2</t>
  </si>
  <si>
    <t>Část I - Přehled o rozpočtu nákladů a výnosů státních příspěvkových organizací</t>
  </si>
  <si>
    <t>Číslo položky</t>
  </si>
  <si>
    <t>Název položky</t>
  </si>
  <si>
    <t>Syntetický účet</t>
  </si>
  <si>
    <t>Skutečnost roku
N - 2</t>
  </si>
  <si>
    <t>Schválený rozpočet
na rok N - 1</t>
  </si>
  <si>
    <t>Návrh rozpočtu
na rok N</t>
  </si>
  <si>
    <t>Návrh střednědobého výhledu
na rok N + 1</t>
  </si>
  <si>
    <t>Návrh střednědobého výhledu
na rok N + 2</t>
  </si>
  <si>
    <t>b</t>
  </si>
  <si>
    <t>c</t>
  </si>
  <si>
    <r>
      <t xml:space="preserve"> NÁKLADY   CELKEM
 </t>
    </r>
    <r>
      <rPr>
        <sz val="10"/>
        <rFont val="Arial"/>
        <family val="2"/>
        <charset val="238"/>
      </rPr>
      <t xml:space="preserve">(účtová třída 5 celkem  - součet položek 2, 38, 44 a 46) </t>
    </r>
    <r>
      <rPr>
        <b/>
        <sz val="10"/>
        <rFont val="Arial"/>
        <family val="2"/>
        <charset val="238"/>
      </rPr>
      <t xml:space="preserve"> </t>
    </r>
  </si>
  <si>
    <t/>
  </si>
  <si>
    <r>
      <t xml:space="preserve">Náklady z činnosti  </t>
    </r>
    <r>
      <rPr>
        <sz val="10"/>
        <rFont val="Arial"/>
        <family val="2"/>
        <charset val="238"/>
      </rPr>
      <t>(součet položek 3 až 37)</t>
    </r>
  </si>
  <si>
    <t>Spotřeba materiálu</t>
  </si>
  <si>
    <t>501</t>
  </si>
  <si>
    <t>Spotřeba energie</t>
  </si>
  <si>
    <t>502</t>
  </si>
  <si>
    <t>Spotřeba jiných neskladovatelných dodávek</t>
  </si>
  <si>
    <t>503</t>
  </si>
  <si>
    <t>Prodané zboží</t>
  </si>
  <si>
    <t>504</t>
  </si>
  <si>
    <t>Aktivace dlouhodobého majetku</t>
  </si>
  <si>
    <t>506</t>
  </si>
  <si>
    <t>Aktivace oběžného majetku</t>
  </si>
  <si>
    <t>507</t>
  </si>
  <si>
    <t>Změna stavu zásob vlastní výroby</t>
  </si>
  <si>
    <t>508</t>
  </si>
  <si>
    <t>Opravy a udržování</t>
  </si>
  <si>
    <t>511</t>
  </si>
  <si>
    <t>Cestovné</t>
  </si>
  <si>
    <t>512</t>
  </si>
  <si>
    <t>Náklady na reprezentaci</t>
  </si>
  <si>
    <t>513</t>
  </si>
  <si>
    <t>Aktivace vnitroorganizačních služeb</t>
  </si>
  <si>
    <t>516</t>
  </si>
  <si>
    <t>Ostatní služby</t>
  </si>
  <si>
    <t>518</t>
  </si>
  <si>
    <t>Mzdové náklady</t>
  </si>
  <si>
    <t>521</t>
  </si>
  <si>
    <t>Zákonné sociální pojištění</t>
  </si>
  <si>
    <t>524</t>
  </si>
  <si>
    <t>Jiné sociální pojištění</t>
  </si>
  <si>
    <t>525</t>
  </si>
  <si>
    <t>Zákonné sociální náklady</t>
  </si>
  <si>
    <t>527</t>
  </si>
  <si>
    <t>Jiné sociální náklady</t>
  </si>
  <si>
    <t>528</t>
  </si>
  <si>
    <t>Daň silniční</t>
  </si>
  <si>
    <t>531</t>
  </si>
  <si>
    <t>Daň z nemovitostí</t>
  </si>
  <si>
    <t>532</t>
  </si>
  <si>
    <t>Jiné daně a poplatky</t>
  </si>
  <si>
    <t>538</t>
  </si>
  <si>
    <t>Smluvní pokuty a úroky z prodlení</t>
  </si>
  <si>
    <t>541</t>
  </si>
  <si>
    <t>Jiné pokuty a penále</t>
  </si>
  <si>
    <t>542</t>
  </si>
  <si>
    <t>Dary a jiná bezúplatná předání</t>
  </si>
  <si>
    <t>543</t>
  </si>
  <si>
    <t>Prodaný materiál</t>
  </si>
  <si>
    <t>544</t>
  </si>
  <si>
    <t>Manka a škody</t>
  </si>
  <si>
    <t>547</t>
  </si>
  <si>
    <t>Tvorba fondů</t>
  </si>
  <si>
    <t>548</t>
  </si>
  <si>
    <t>Odpisy dlouhodobého majetku</t>
  </si>
  <si>
    <t>551</t>
  </si>
  <si>
    <t>Prodaný dlouhodobý nehmotný majetek</t>
  </si>
  <si>
    <t>552</t>
  </si>
  <si>
    <t>Prodaný dlouhodobý hmotný majetek</t>
  </si>
  <si>
    <t>553</t>
  </si>
  <si>
    <t>Prodané pozemky</t>
  </si>
  <si>
    <t>554</t>
  </si>
  <si>
    <t>Tvorba a zúčtování rezerv</t>
  </si>
  <si>
    <t>555</t>
  </si>
  <si>
    <t>Tvorba a zúčtování opravných položek</t>
  </si>
  <si>
    <t>556</t>
  </si>
  <si>
    <t>Náklady z vyřazených pohledávek</t>
  </si>
  <si>
    <t>557</t>
  </si>
  <si>
    <t>Náklady z drobného dlouhodobého majetku</t>
  </si>
  <si>
    <t>558</t>
  </si>
  <si>
    <t>Ostatní náklady z činnosti</t>
  </si>
  <si>
    <t>549</t>
  </si>
  <si>
    <r>
      <t xml:space="preserve">Finanční náklady  </t>
    </r>
    <r>
      <rPr>
        <sz val="10"/>
        <rFont val="Arial"/>
        <family val="2"/>
        <charset val="238"/>
      </rPr>
      <t>(součet položek 39 až 43)</t>
    </r>
  </si>
  <si>
    <t>Prodané cenné papíry a podíly</t>
  </si>
  <si>
    <t>561</t>
  </si>
  <si>
    <t>Úroky</t>
  </si>
  <si>
    <t>562</t>
  </si>
  <si>
    <t>Kurzové ztráty</t>
  </si>
  <si>
    <t>563</t>
  </si>
  <si>
    <t>Náklady z přecenění reálnou hodnotou</t>
  </si>
  <si>
    <t>564</t>
  </si>
  <si>
    <t>Ostatní finanční náklady</t>
  </si>
  <si>
    <t>569</t>
  </si>
  <si>
    <r>
      <t>Náklady na transfery</t>
    </r>
    <r>
      <rPr>
        <sz val="10"/>
        <rFont val="Arial"/>
        <family val="2"/>
        <charset val="238"/>
      </rPr>
      <t xml:space="preserve">  (součet položek 45) </t>
    </r>
  </si>
  <si>
    <t>Náklady vybraných ústředních vládních institucí na transfery</t>
  </si>
  <si>
    <t>571</t>
  </si>
  <si>
    <r>
      <t>Daň z příjmů</t>
    </r>
    <r>
      <rPr>
        <sz val="10"/>
        <rFont val="Arial"/>
        <family val="2"/>
        <charset val="238"/>
      </rPr>
      <t xml:space="preserve"> (součet položek 47 a 48)</t>
    </r>
  </si>
  <si>
    <t>Daň z příjmů</t>
  </si>
  <si>
    <t>591</t>
  </si>
  <si>
    <t>Dodatečné odvody daně z příjmů</t>
  </si>
  <si>
    <t>595</t>
  </si>
  <si>
    <r>
      <t xml:space="preserve"> VÝNOSY   CELKEM</t>
    </r>
    <r>
      <rPr>
        <sz val="10"/>
        <rFont val="Arial"/>
        <family val="2"/>
        <charset val="238"/>
      </rPr>
      <t xml:space="preserve">
 (účtová třída 6 celkem - součet položek 50, 65 a 71)  </t>
    </r>
    <r>
      <rPr>
        <b/>
        <sz val="10"/>
        <rFont val="Arial"/>
        <family val="2"/>
        <charset val="238"/>
      </rPr>
      <t xml:space="preserve">                    </t>
    </r>
  </si>
  <si>
    <r>
      <t xml:space="preserve">Výnosy z činnosti  </t>
    </r>
    <r>
      <rPr>
        <sz val="10"/>
        <rFont val="Arial"/>
        <family val="2"/>
        <charset val="238"/>
      </rPr>
      <t>(součet položek 51 až 64)</t>
    </r>
  </si>
  <si>
    <t>Výnosy z prodeje vlastních výrobků</t>
  </si>
  <si>
    <t>601</t>
  </si>
  <si>
    <t>Výnosy z prodeje služeb</t>
  </si>
  <si>
    <t>602</t>
  </si>
  <si>
    <t>Výnosy z pronájmu</t>
  </si>
  <si>
    <t>603</t>
  </si>
  <si>
    <t>Výnosy z prodaného zboží</t>
  </si>
  <si>
    <t>604</t>
  </si>
  <si>
    <t>Jiné výnosy z vlastních výkonů</t>
  </si>
  <si>
    <t>609</t>
  </si>
  <si>
    <t>641</t>
  </si>
  <si>
    <t>642</t>
  </si>
  <si>
    <t>Výnosy z vyřazených pohledávek</t>
  </si>
  <si>
    <t>643</t>
  </si>
  <si>
    <t>Výnosy z prodeje materiálu</t>
  </si>
  <si>
    <t>644</t>
  </si>
  <si>
    <t>Výnosy z prodeje dlouhodobého nehmotného majetku</t>
  </si>
  <si>
    <t>645</t>
  </si>
  <si>
    <t>Výnosy z prodeje dlouhodobého hmotného majetku kromě pozemků</t>
  </si>
  <si>
    <t>646</t>
  </si>
  <si>
    <t>Výnosy z prodeje pozemků</t>
  </si>
  <si>
    <t>647</t>
  </si>
  <si>
    <t>Čerpání fondů</t>
  </si>
  <si>
    <t>648</t>
  </si>
  <si>
    <t>Ostatní výnosy z činnosti</t>
  </si>
  <si>
    <t>649</t>
  </si>
  <si>
    <r>
      <t xml:space="preserve">Finanční výnosy  </t>
    </r>
    <r>
      <rPr>
        <sz val="10"/>
        <rFont val="Arial"/>
        <family val="2"/>
        <charset val="238"/>
      </rPr>
      <t>(součet položek 66 až 70)</t>
    </r>
  </si>
  <si>
    <t>Výnosy z prodeje cenných papírů a podílů</t>
  </si>
  <si>
    <t>661</t>
  </si>
  <si>
    <t>662</t>
  </si>
  <si>
    <t>Kurzové zisky</t>
  </si>
  <si>
    <t>663</t>
  </si>
  <si>
    <t>Výnosy z přecenění reálnou hodnotou</t>
  </si>
  <si>
    <t>664</t>
  </si>
  <si>
    <t>Ostatní finanční výnosy</t>
  </si>
  <si>
    <t>669</t>
  </si>
  <si>
    <r>
      <t xml:space="preserve">Výnosy z transferů </t>
    </r>
    <r>
      <rPr>
        <sz val="10"/>
        <rFont val="Arial"/>
        <family val="2"/>
        <charset val="238"/>
      </rPr>
      <t>(součet položek 72)</t>
    </r>
  </si>
  <si>
    <t>Výnosy vybraných ústředních vládních institucí z transferů</t>
  </si>
  <si>
    <t>671</t>
  </si>
  <si>
    <r>
      <t xml:space="preserve">VÝSLEDEK   HOSPODAŘENÍ  před zdaněním
</t>
    </r>
    <r>
      <rPr>
        <sz val="10"/>
        <rFont val="Arial"/>
        <family val="2"/>
        <charset val="238"/>
      </rPr>
      <t>(položka 49 - 2 - 38 - 44)</t>
    </r>
  </si>
  <si>
    <r>
      <t xml:space="preserve">VÝSLEDEK   HOSPODAŘENÍ  po zdanění
</t>
    </r>
    <r>
      <rPr>
        <sz val="10"/>
        <rFont val="Arial"/>
        <family val="2"/>
        <charset val="238"/>
      </rPr>
      <t>(položka 49 - 1)</t>
    </r>
  </si>
  <si>
    <t>strana 3</t>
  </si>
  <si>
    <t>Část II - Doplňující údaje - hlavní činnost státních příspěvkových organizací</t>
  </si>
  <si>
    <t>Číslo 
položky</t>
  </si>
  <si>
    <t>Doplňující údaje</t>
  </si>
  <si>
    <t>Návrh střednědobého výhledu na rok N + 1</t>
  </si>
  <si>
    <t>Návrh střednědobého výhledu na rok N + 2</t>
  </si>
  <si>
    <t>Platy zaměstnanců v pracovním poměru vyjma zaměstnanců                       na služebních místech</t>
  </si>
  <si>
    <t>(z AE k účtu 521)</t>
  </si>
  <si>
    <t>Platy zaměstnanců na služebních místech podle zákona o státní službě</t>
  </si>
  <si>
    <t xml:space="preserve">Ostatní osobní náklady </t>
  </si>
  <si>
    <r>
      <t>Povinné pojistné placené zaměstnavatelem</t>
    </r>
    <r>
      <rPr>
        <vertAlign val="superscript"/>
        <sz val="10"/>
        <rFont val="Arial"/>
        <family val="2"/>
        <charset val="238"/>
      </rPr>
      <t>1)</t>
    </r>
  </si>
  <si>
    <t>(z AE k účtu 524)</t>
  </si>
  <si>
    <t>Převod fondu kulturních a sociálních potřeb</t>
  </si>
  <si>
    <t>(z AE k účtu 527)</t>
  </si>
  <si>
    <t xml:space="preserve">Příspěvek na provoz od zřizovatele  </t>
  </si>
  <si>
    <t>(z AE k účtu 671)</t>
  </si>
  <si>
    <r>
      <t>Individuální a systémové dotace na financování programů a akcí
od zřizovatele</t>
    </r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</t>
    </r>
  </si>
  <si>
    <t>v tom: institucionální podpora</t>
  </si>
  <si>
    <t xml:space="preserve">          účelová podpora</t>
  </si>
  <si>
    <t>Závazky vůči státnímu rozpočtu celkem</t>
  </si>
  <si>
    <t>Průměrný měsíční plat (mzda) zaměstnanců v pracovním poměru vyjma zaměstnanců na služebních místech</t>
  </si>
  <si>
    <t>Průměrný měsíční plat (mzda) zaměstnanců na služebních místech podle zákona o státní službě</t>
  </si>
  <si>
    <t>Poznámky a vazby:</t>
  </si>
  <si>
    <t>Zkratka AE použita pro analytickou evidenci</t>
  </si>
  <si>
    <t xml:space="preserve">    </t>
  </si>
  <si>
    <t>Příloha č. 2 k vyhlášce č. 133/2013 Sb.</t>
  </si>
  <si>
    <t xml:space="preserve">Vzor formuláře č. 2/1        </t>
  </si>
  <si>
    <t>Státní fond</t>
  </si>
  <si>
    <t>PŘÍJMY</t>
  </si>
  <si>
    <t>položka rozpočtové skladby</t>
  </si>
  <si>
    <t>název</t>
  </si>
  <si>
    <t>očekávaná skutečnost roku N-1</t>
  </si>
  <si>
    <t>návrh rozpočtu na rok N</t>
  </si>
  <si>
    <t>výhled na rok N+1</t>
  </si>
  <si>
    <t>výhled na rok N+2</t>
  </si>
  <si>
    <t>Spotřební daň z minerálních olejů</t>
  </si>
  <si>
    <t>Audiovizuální poplatky</t>
  </si>
  <si>
    <t>Poplatek za užívání dálnic a rychlostních silnic</t>
  </si>
  <si>
    <t>Poplatky za vypouštění odpadních vod do vod povrchových</t>
  </si>
  <si>
    <t>Poplatky za znečišťování ovzduší</t>
  </si>
  <si>
    <t>Poplatky za uložení odpadů</t>
  </si>
  <si>
    <t>Odvody za odnětí půdy ze zemědělského půdního fondu</t>
  </si>
  <si>
    <t>Poplatky za odnětí pozemků plnění funkcí lesa</t>
  </si>
  <si>
    <t>Registrační a evidenční poplatky za obaly</t>
  </si>
  <si>
    <t>Ostatní poplatky a odvody v oblasti životního prostředí</t>
  </si>
  <si>
    <t>Ostatní odvody z vybraných činností a služeb jinde neuvedené</t>
  </si>
  <si>
    <t>Správní poplatky</t>
  </si>
  <si>
    <t>Dávky z cukru</t>
  </si>
  <si>
    <t>Příjmy z poskytování služeb a výrobků</t>
  </si>
  <si>
    <t>Příjmy z prodeje zboží (již nakoupeného za účelem prodeje)</t>
  </si>
  <si>
    <t>Mýtné</t>
  </si>
  <si>
    <t>Ostatní příjmy z vlastní činnosti</t>
  </si>
  <si>
    <t>Příjmy z pronájmu pozemků</t>
  </si>
  <si>
    <t>Příjmy z pronájmu ostatních nemovitostí a jejich částí</t>
  </si>
  <si>
    <t>Příjmy z úroků (část)</t>
  </si>
  <si>
    <t>Kursové rozdíly v příjmech</t>
  </si>
  <si>
    <t>Sankční platby přijaté od státu, obcí, krajů</t>
  </si>
  <si>
    <t>Sankční platby přijaté od jiných subjektů</t>
  </si>
  <si>
    <t>Přijaté vratky transferů od jiných veřejných rozpočtů</t>
  </si>
  <si>
    <t>Ost.příjmy z finan.vypořádání předchozích let od jiných veřejných rozpočtů</t>
  </si>
  <si>
    <t>Ostatní přijaté vratky transferů</t>
  </si>
  <si>
    <t>Přijaté neinvestiční dary</t>
  </si>
  <si>
    <t>Přijaté pojistné náhrady</t>
  </si>
  <si>
    <t>Přijaté nekapitálové příspěvky a náhrady</t>
  </si>
  <si>
    <t>Neidentifikované příjmy</t>
  </si>
  <si>
    <t>Ostatní nedaňové příjmy jinde nezařazené</t>
  </si>
  <si>
    <t>Platby za odebrané množství podzemní vody a za správu vodních toků</t>
  </si>
  <si>
    <t>Splátky půjčených prostředků od podnikatelských subjektů-FO</t>
  </si>
  <si>
    <t>Splátky půjčených prostředků od podnikatelských nefinančních subjektů-PO</t>
  </si>
  <si>
    <t>Splátky půjčených prostředků od podnikatelských finančních subjektů-PO</t>
  </si>
  <si>
    <t>Splátky půjčených prostředků od OPS a podobných subjektů</t>
  </si>
  <si>
    <t>Ostatní splátky půjčených prostředků od veřejných rozpočtů</t>
  </si>
  <si>
    <t>Splátky půjčených prostředků od obcí</t>
  </si>
  <si>
    <t>Splátky půjčených prostředků od krajů</t>
  </si>
  <si>
    <t>Ostatní splátky půjčených prostředků od veřejných rozpočtů územní úrovně</t>
  </si>
  <si>
    <t>Splátky půjčených prostředků od příspěvkových organizací</t>
  </si>
  <si>
    <t>Splátky půjčených prostředků od vysokých škol</t>
  </si>
  <si>
    <t>Splátky půjčených prostředků od ostatních zřízených a podobných subjektů</t>
  </si>
  <si>
    <t>Splátky půjčených prostředků od obyvatelstva</t>
  </si>
  <si>
    <t>Podíl na dávkách z cukru</t>
  </si>
  <si>
    <t>Příjmy z prodeje ostatního hmotného dlouhodobého majetku</t>
  </si>
  <si>
    <t>Ostatní příjmy z prodeje dlouhodobého majetku</t>
  </si>
  <si>
    <t>Neinvestiční přijaté transfery z VPS státního rozpočtu</t>
  </si>
  <si>
    <t>Neinvestiční přijaté transfery ze státních fondů</t>
  </si>
  <si>
    <t>Neinvestiční přijaté transfery ze zvláštních fondů ústřední úrovně</t>
  </si>
  <si>
    <t>Ostatní neinvestiční přijaté transfery ze státního rozpočtu</t>
  </si>
  <si>
    <t>Ostatní neinvestiční transfery od rozpočtů ústřední úrovně</t>
  </si>
  <si>
    <t>Investiční přijaté transfery ze státních fondů</t>
  </si>
  <si>
    <t>Investiční přijaté transfery ze zvláštních fondů ústřední úrovně</t>
  </si>
  <si>
    <t>Ostatní investiční přijaté transfery ze státního rozpočtu</t>
  </si>
  <si>
    <t>PŘÍJMY CELKEM</t>
  </si>
  <si>
    <t xml:space="preserve"> a) pod pojmem rok "N-1" se rozumí rok předcházející roku, na který je sestavován návrh státního rozpočtu,</t>
  </si>
  <si>
    <t xml:space="preserve">                </t>
  </si>
  <si>
    <t xml:space="preserve"> d) pod pojmem rok "N+2" se rozumí rok, který následuje pro roce N+1,</t>
  </si>
  <si>
    <t xml:space="preserve"> e) případné chybějící položky příjmů doplnit na závěr tabulky a barevně zvýraznit.</t>
  </si>
  <si>
    <t>Vzor formuláře č. 2/1</t>
  </si>
  <si>
    <t>VÝDAJE</t>
  </si>
  <si>
    <t>Platy zaměstnanců v pracovním poměru vyjma zaměstnanců na služebních místech</t>
  </si>
  <si>
    <t>Ostatní osobní výdaje</t>
  </si>
  <si>
    <t>Odstupné</t>
  </si>
  <si>
    <t>Ostatní platby za odvedenou práci jinde nezařazené</t>
  </si>
  <si>
    <t>Povinné pojistné na sociální zabezpečení a příspěvek na státní politiku zaměstnanosti</t>
  </si>
  <si>
    <t>Povinné pojistné na veřejné zdravotní pojištění</t>
  </si>
  <si>
    <t>Povinné pojistné na úrazové pojištění</t>
  </si>
  <si>
    <t>Odměny za užití duševního vlastnictví</t>
  </si>
  <si>
    <t>Odměny za užití počítačových programů</t>
  </si>
  <si>
    <t>Potraviny</t>
  </si>
  <si>
    <t>Ochranné pomůcky</t>
  </si>
  <si>
    <t>Léky a zdravotnický materiál</t>
  </si>
  <si>
    <t>Prádlo, oděv a obuv</t>
  </si>
  <si>
    <t>Knihy, učební pomůcky a tisk</t>
  </si>
  <si>
    <t>Drobný hmotný dlouhodobý majetek</t>
  </si>
  <si>
    <t>Nákup zboží (za účelem dalšího prodeje)</t>
  </si>
  <si>
    <t>Nákup materiálu jinde nezařazený</t>
  </si>
  <si>
    <t>Úroky vlastní</t>
  </si>
  <si>
    <t>Kursové rozdíly ve výdajích</t>
  </si>
  <si>
    <t>Ostatní úroky a ostatní finanční výdaje</t>
  </si>
  <si>
    <t>Studená voda</t>
  </si>
  <si>
    <t>Teplo</t>
  </si>
  <si>
    <t>Plyn</t>
  </si>
  <si>
    <t>Elektrická energie</t>
  </si>
  <si>
    <t>Pohonné hmoty a maziva</t>
  </si>
  <si>
    <t>Nákup ostatních paliv a energie</t>
  </si>
  <si>
    <t>Poštovní služby</t>
  </si>
  <si>
    <t>Služby telekomunikací a radiokomunikací</t>
  </si>
  <si>
    <t>Služby peněžních ústavů</t>
  </si>
  <si>
    <t>Nájemné</t>
  </si>
  <si>
    <t>Konzultační, poradenské a právní služby</t>
  </si>
  <si>
    <t>Služby školení a vzdělávání</t>
  </si>
  <si>
    <t>Služby zpracování dat a služby související s informačními a komunikačními technologiemi</t>
  </si>
  <si>
    <t>Nákup ostatních služeb</t>
  </si>
  <si>
    <t>Programové vybavení</t>
  </si>
  <si>
    <t>Cestovné (tuzemské i zahraniční)</t>
  </si>
  <si>
    <t>Pohoštění</t>
  </si>
  <si>
    <t>Účastnické poplatky na konference</t>
  </si>
  <si>
    <t>Ostatní nákupy jinde nezařazené</t>
  </si>
  <si>
    <t>Poskytované zálohy vlastní pokladně</t>
  </si>
  <si>
    <t>Ostatní poskytované zálohy a jistiny</t>
  </si>
  <si>
    <t>Zaplacené sankce</t>
  </si>
  <si>
    <t>Poskytnuté náhrady</t>
  </si>
  <si>
    <t>Věcné dary</t>
  </si>
  <si>
    <t>Odvody za nesplnění povinnosti zaměstnávat zdravotně postižené</t>
  </si>
  <si>
    <t>Náhrady zvýšených nákladů spojených s výkonem funkce v zahraničí</t>
  </si>
  <si>
    <t>Ostatní výdaje související s neinvestičními nákupy</t>
  </si>
  <si>
    <t>Neinvestiční transfery nefinančním podnikatelským subjektům-fyzickým osobám</t>
  </si>
  <si>
    <t>Neinvestiční transfery nefinančním podnikatelským subjektům-právnickým osobám</t>
  </si>
  <si>
    <t>Ostatní neinvestiční transfery podnikatelským subjektům</t>
  </si>
  <si>
    <t>Neinvestiční transfery obecně prospěšným společnostem</t>
  </si>
  <si>
    <t>Neinvestiční transfery občanským sdružením</t>
  </si>
  <si>
    <t>Neinvestiční transfery církvím a náboženským společnostem</t>
  </si>
  <si>
    <t>Neinvestiční transfery společenstvím vlastníků jednotek</t>
  </si>
  <si>
    <t>Ostatní neinvestiční transfery neziskovým a podobným organizacím</t>
  </si>
  <si>
    <t>Neinvestiční transfery státnímu rozpočtu</t>
  </si>
  <si>
    <t>Neinvestiční transfery státním fondům</t>
  </si>
  <si>
    <t>Neinvestiční transfery zvláštním fondům ústřední úrovně</t>
  </si>
  <si>
    <t>Ostatní neinvestiční transfery jiným veřejným rozpočtům</t>
  </si>
  <si>
    <t>Neinvestiční transfery obcím</t>
  </si>
  <si>
    <t>Neinvestiční transfery krajům</t>
  </si>
  <si>
    <t>Ostatní neinvestiční transfery veřejným rozpočtům územní úrovně</t>
  </si>
  <si>
    <t>Neinvestiční transfery vysokým školám</t>
  </si>
  <si>
    <t>Neinvestiční transfery školským právnickým osobám zřízeným státem, kraji a obcemi</t>
  </si>
  <si>
    <t>Neinvestiční transfery veřejným výzkumným institucím</t>
  </si>
  <si>
    <t>Neinvestiční příspěvky ostatním příspěvkovým organizacím</t>
  </si>
  <si>
    <t>Převody FKSP a sociálnímu fondu obcí a krajů</t>
  </si>
  <si>
    <t>Nákup kolků</t>
  </si>
  <si>
    <t>Platby daní a poplatků státnímu rozpočtu</t>
  </si>
  <si>
    <t>Náhrady mezd v době nemoci</t>
  </si>
  <si>
    <t>Ostatní náhrady placené obyvatelstvu (i do zahraničí)</t>
  </si>
  <si>
    <t>Úhrady sankcí jiným rozpočtům</t>
  </si>
  <si>
    <t>Vratky veřejným rozpočtům ÚÚ transferů poskytnutých v minulých rozpočtových obdobích</t>
  </si>
  <si>
    <t>Platby daní a poplatků krajům, obcím a státním fondům</t>
  </si>
  <si>
    <t>Účelové neinvestiční transfery nepodnikatelským fyzickým osobám</t>
  </si>
  <si>
    <t>Neinvestiční transfery obyvatelstvu nemající charakter daru</t>
  </si>
  <si>
    <t>Neinvestiční transfery nadnárodním orgánům</t>
  </si>
  <si>
    <t>Neinvestiční půjčené prostředky nefinančním podnikatelským subjektům-právnickým osobám</t>
  </si>
  <si>
    <t>Ostatní neinv.půjčené prostředky vybraným podnikatelským subjektům ve vlastnictví státu</t>
  </si>
  <si>
    <t>Ostatní neinvestiční půjčené prostředky podnikatelským subjektům</t>
  </si>
  <si>
    <t>Neinvestiční půjčené prostředky obcím</t>
  </si>
  <si>
    <t>Ostatní neinvestiční půjčené prostředky veřejným rozpočtům územní úrovně</t>
  </si>
  <si>
    <t>Neinvestiční půjčené prostředky obyvatelstvu</t>
  </si>
  <si>
    <t>Nespecifikované rezervy</t>
  </si>
  <si>
    <t>Ostatní neinvestiční výdaje jinde nezařazené</t>
  </si>
  <si>
    <t>Ostatní nákupy dlouhodobého nehmotného majetku</t>
  </si>
  <si>
    <t>Budovy, haly a stavby</t>
  </si>
  <si>
    <t>Stroje, přístroje a zařízení</t>
  </si>
  <si>
    <t>Dopravní prostředky</t>
  </si>
  <si>
    <t>Výpočetní technika</t>
  </si>
  <si>
    <t>Umělecká díla a předměty</t>
  </si>
  <si>
    <t>Nákup dlouhodobého hmotného majetku jinde nezařazený</t>
  </si>
  <si>
    <t>Investiční transfery nefinančním podnikatelským subjektům-fyzickým osobám</t>
  </si>
  <si>
    <t>Investiční transfery nefinančním podnikatelským subjektům-právnickým osobám</t>
  </si>
  <si>
    <t>Ostatní investiční transfery podnikatelským subjektům</t>
  </si>
  <si>
    <t>Investiční transfery obecně prospěšným společnostem</t>
  </si>
  <si>
    <t>Investiční transfery občanským sdružením</t>
  </si>
  <si>
    <t>Investiční transfery církvím a náboženským společnostem</t>
  </si>
  <si>
    <t>Investiční transfery společenstvím vlastníků jednotek</t>
  </si>
  <si>
    <t>Ostatní investiční transfery neziskovým, podobným organizacím</t>
  </si>
  <si>
    <t>Investiční transfery státnímu rozpočtu</t>
  </si>
  <si>
    <t>Investiční transfery státním fondům</t>
  </si>
  <si>
    <t>Ostatní investiční transfery jiným veřejným rozpočtům</t>
  </si>
  <si>
    <t>Investiční transfery obcím</t>
  </si>
  <si>
    <t>Investiční transfery krajům</t>
  </si>
  <si>
    <t>Ostatní investiční transfery veřejným rozpočtům územní úrovně</t>
  </si>
  <si>
    <t>Investiční transfery zřízeným příspěvkovým organizacím</t>
  </si>
  <si>
    <t>Investiční transfery vysokým školám</t>
  </si>
  <si>
    <t>Investiční  transfery školským právnickým osobám zřízeným státem, kraji a obcemi</t>
  </si>
  <si>
    <t>Investiční transfery veřejným výzkumným institucím</t>
  </si>
  <si>
    <t>Investiční transfery ostatním příspěvkovým organizacím</t>
  </si>
  <si>
    <t>Účelové investiční transfery nepodnikatelským fyzickým osobám</t>
  </si>
  <si>
    <t>Investiční půjčené prostředky nefinančním podnikatelským subjektům-fyzickým osobám</t>
  </si>
  <si>
    <t>Investiční půjčené prostředky nefinančním podnikatelským subjektům-právnickým osobám</t>
  </si>
  <si>
    <t>Ostatní investiční půjčené prostředky podnikatelským subjektům</t>
  </si>
  <si>
    <t>Investiční půjčené prostředky občanským sdružením</t>
  </si>
  <si>
    <t>Investiční půjčené prostředky společenstvím vlastníků jednotek</t>
  </si>
  <si>
    <t>Investiční půjčené prostředky obcím</t>
  </si>
  <si>
    <t>Investiční půjčené prostředky krajům</t>
  </si>
  <si>
    <t>Ostatní investiční půjčené prostředky veřejným rozpočtům místní úrovně</t>
  </si>
  <si>
    <t>Investiční půjčené prostředky vysokým školám</t>
  </si>
  <si>
    <t>Investiční půjčené prostředky ostatním příspěvkovým organizacím</t>
  </si>
  <si>
    <t>Investiční půjčené prostředky obyvatelstvu</t>
  </si>
  <si>
    <t>Rezervy kapitálových výdajů</t>
  </si>
  <si>
    <t>Ostatní kapitálové výdaje jinde nezařazené</t>
  </si>
  <si>
    <t>VÝDAJE CELKEM</t>
  </si>
  <si>
    <t xml:space="preserve"> e) případné chybějící položky výdajů doplnit na závěr tabulky a barevně zvýraznit.</t>
  </si>
  <si>
    <t xml:space="preserve">        Vzor formuláře č. 2/1        </t>
  </si>
  <si>
    <t>strana 4</t>
  </si>
  <si>
    <t>FINANCOVÁNÍ</t>
  </si>
  <si>
    <t>ukazatel</t>
  </si>
  <si>
    <t>I</t>
  </si>
  <si>
    <t>Financování domácí (1+2+3+4+5)</t>
  </si>
  <si>
    <t>Změna stavu krátkodobých dluhopisů</t>
  </si>
  <si>
    <t>(+) 8111, (-) 8112</t>
  </si>
  <si>
    <t>Změna stavu dlouhodobých dluhopisů</t>
  </si>
  <si>
    <t>(+) 8121, (-) 8122</t>
  </si>
  <si>
    <t>Změna stavu krátkodobých půjček</t>
  </si>
  <si>
    <t>(+) 8113, (-) 8114</t>
  </si>
  <si>
    <t>Změna stavu dlouhodobých půjček</t>
  </si>
  <si>
    <t>(+) 8123, (-) 8124</t>
  </si>
  <si>
    <t>Změna stavu hotovostí a operace řízení likvidity</t>
  </si>
  <si>
    <t>(±) 8115, (+) 8117, (-) 8118,
 (±) 8125, (+) 8127, (-) 8128</t>
  </si>
  <si>
    <t>II</t>
  </si>
  <si>
    <t>Financování ze zahraničí (6+7+8+9+10)</t>
  </si>
  <si>
    <t>(+) 8211, (-) 8212</t>
  </si>
  <si>
    <t>(+) 8221, (-) 8222</t>
  </si>
  <si>
    <t>(+) 8213, (-) 8214</t>
  </si>
  <si>
    <t>(+) 8223, (-) 8224</t>
  </si>
  <si>
    <t>(±) 8215, (+) 8217, (-) 8218,
 (±) 8225, (+) 8227, (-) 8228</t>
  </si>
  <si>
    <t>I + II</t>
  </si>
  <si>
    <t xml:space="preserve">FINANCOVÁNÍ CELKEM </t>
  </si>
  <si>
    <t xml:space="preserve">                 b) pod pojmem rok "N - 1" se rozumí rok předcházející roku, na který je sestavován návrh státního rozpočtu.</t>
  </si>
  <si>
    <t>strana 5</t>
  </si>
  <si>
    <t>DLUH</t>
  </si>
  <si>
    <t>číslo účtu z rozvahy</t>
  </si>
  <si>
    <t>Dlouhodobé dluhopisy a směnky</t>
  </si>
  <si>
    <t>453, 457</t>
  </si>
  <si>
    <t>Krátkodobé dluhopisy a směnky</t>
  </si>
  <si>
    <t>283, 282, 322</t>
  </si>
  <si>
    <t>Dlouhodobé bankovní úvěry</t>
  </si>
  <si>
    <t>Krátkodobé bankovní úvěry</t>
  </si>
  <si>
    <t>Jiné krátkodobé půjčky</t>
  </si>
  <si>
    <t>Dlouhodobé finanční výpomoci</t>
  </si>
  <si>
    <t xml:space="preserve">    z toho: Finanční výpomoci mezi rozpočty</t>
  </si>
  <si>
    <t>Krátkodobné finanční výpomoci</t>
  </si>
  <si>
    <t>Dlouhodobé závazky z ručení</t>
  </si>
  <si>
    <t>Krátkodobé závazky z ručení</t>
  </si>
  <si>
    <t>Razítko:</t>
  </si>
  <si>
    <t>Vzor formuláře č. 2/2</t>
  </si>
  <si>
    <t>Požadavky na změnu návrhu rozpočtu fondu v roce N, N+1 a N+2</t>
  </si>
  <si>
    <t>požadavky 
na změny 
v roce N</t>
  </si>
  <si>
    <t>požadavky 
na změny 
v roce N+1</t>
  </si>
  <si>
    <t>požadavky 
na změny 
v roce N+2</t>
  </si>
  <si>
    <t>poznámka</t>
  </si>
  <si>
    <t>příjmy celkem</t>
  </si>
  <si>
    <t>v tom:   daňové příjmy</t>
  </si>
  <si>
    <t xml:space="preserve">              nedaňové a kapitálové příjmy</t>
  </si>
  <si>
    <t xml:space="preserve">              z toho: splátky půjček</t>
  </si>
  <si>
    <t xml:space="preserve">              přijaté transfery</t>
  </si>
  <si>
    <t xml:space="preserve">              z toho: dotace ze státního rozpočtu</t>
  </si>
  <si>
    <t xml:space="preserve">                           dotace ze zvláštního účtu vedeného MF </t>
  </si>
  <si>
    <t xml:space="preserve">                           příjmy přijaté z rozpočtu  EU</t>
  </si>
  <si>
    <t>výdaje celkem</t>
  </si>
  <si>
    <t xml:space="preserve"> z  toho: výdaje kryté z rozpočtu  EU </t>
  </si>
  <si>
    <t xml:space="preserve">               výdaje na spolufinancování programů EU</t>
  </si>
  <si>
    <t xml:space="preserve">                poskytnuté půjčky</t>
  </si>
  <si>
    <t>saldo příjmů a výdajů</t>
  </si>
  <si>
    <t xml:space="preserve"> b) pod pojmem rok "N+1" se rozumí rok, který následuje po roku N,</t>
  </si>
  <si>
    <t xml:space="preserve"> c) pod pojmem rok "N+2" se rozumí rok, který následuje pro roce N+1.</t>
  </si>
  <si>
    <t>Vzor formuláře č. 2/3</t>
  </si>
  <si>
    <t>Státní fond:</t>
  </si>
  <si>
    <t>Objem prostředků na platy zaměstnanců, ostatní platby za provedenou práci (OPPP) a počty úvazků zaměstnanců</t>
  </si>
  <si>
    <t>Rok N - 1</t>
  </si>
  <si>
    <t>Rok N</t>
  </si>
  <si>
    <t xml:space="preserve">prostředky z rozpočtu EU a finančních mechanismů </t>
  </si>
  <si>
    <t>národní podíl spolufinancování k prostředkům z rozpočtu EU a finančních mechanismů</t>
  </si>
  <si>
    <t xml:space="preserve">prostředky na platy a OPPP 
</t>
  </si>
  <si>
    <t>OPPP</t>
  </si>
  <si>
    <t>Platy</t>
  </si>
  <si>
    <t>úvazky zaměstnanců v celoročním vyjádření</t>
  </si>
  <si>
    <t>Kč</t>
  </si>
  <si>
    <t>podseskupení 501*+502*</t>
  </si>
  <si>
    <t>podseskupení 502*</t>
  </si>
  <si>
    <t>podseskupení 501*</t>
  </si>
  <si>
    <t>5=6+7</t>
  </si>
  <si>
    <t>12=13+14</t>
  </si>
  <si>
    <t>16=17+18</t>
  </si>
  <si>
    <t>Státní fond celkem</t>
  </si>
  <si>
    <r>
      <rPr>
        <sz val="10"/>
        <rFont val="Arial"/>
        <family val="2"/>
        <charset val="238"/>
      </rPr>
      <t>z toho</t>
    </r>
    <r>
      <rPr>
        <b/>
        <sz val="10"/>
        <rFont val="Arial"/>
        <family val="2"/>
        <charset val="238"/>
      </rPr>
      <t xml:space="preserve">: </t>
    </r>
    <r>
      <rPr>
        <sz val="10"/>
        <rFont val="Arial"/>
        <family val="2"/>
        <charset val="238"/>
      </rPr>
      <t>Platy zaměstnanců v pracovním poměru vyjma
           zaměstnanců na služebních místech</t>
    </r>
  </si>
  <si>
    <r>
      <t xml:space="preserve">           </t>
    </r>
    <r>
      <rPr>
        <sz val="10"/>
        <rFont val="Arial"/>
        <family val="2"/>
        <charset val="238"/>
      </rPr>
      <t>Platy zaměstnanců na služebních místech dle 
           zákona o státní službě</t>
    </r>
  </si>
  <si>
    <t xml:space="preserve"> a) pod pojmem rok "N-1" se rozumí rok, který předchází roku N,</t>
  </si>
  <si>
    <t xml:space="preserve"> b) pod pojmem rok "N" se rozumí rok, na který je sestavován návrh rozpočtu fondu.</t>
  </si>
  <si>
    <t xml:space="preserve">  Příloha č. 3 k vyhlášce č. 133/2013 Sb.</t>
  </si>
  <si>
    <t>Kraj:</t>
  </si>
  <si>
    <t>Vzor formuláře č. 3</t>
  </si>
  <si>
    <t xml:space="preserve">Seznam zařízení, která jsou zdravotnickými zařízeními podle zákona č. 372/2011 Sb., </t>
  </si>
  <si>
    <t>u nichž vykonává zřizovatelskou funkci obec (dětské domovy do tří let věku)</t>
  </si>
  <si>
    <t>pořadové číslo</t>
  </si>
  <si>
    <t>název organizace
druh zařízení</t>
  </si>
  <si>
    <t>charakter pobytu</t>
  </si>
  <si>
    <t>zřizovatel</t>
  </si>
  <si>
    <t>adresa zařízení
(obec)</t>
  </si>
  <si>
    <t>hosp.-práv. forma</t>
  </si>
  <si>
    <t>kapacita zařízení 
v roce N</t>
  </si>
  <si>
    <t>Poznámka: pod pojmem rok "N" se rozumí rok, na který je sestavován návrh rozpočtu</t>
  </si>
  <si>
    <t>Telefon:</t>
  </si>
  <si>
    <t xml:space="preserve">   Příloha č. 4 k vyhlášce č. 133/2013 Sb.</t>
  </si>
  <si>
    <t>Vzor formuláře č. 4</t>
  </si>
  <si>
    <r>
      <t>Podklady pro sestavení návrhu státního rozpočtu, které předkládají jiné právnické a fyzické osoby požadující prostředky ze státního rozpočtu z kapitoly Všeobecná pokladní správa nebo z kapitoly Operace státních finančních aktiv s výjimkou požadavků podle zvláštního předpisu</t>
    </r>
    <r>
      <rPr>
        <b/>
        <vertAlign val="superscript"/>
        <sz val="13"/>
        <rFont val="Arial"/>
        <family val="2"/>
        <charset val="238"/>
      </rPr>
      <t xml:space="preserve">1) </t>
    </r>
    <r>
      <rPr>
        <b/>
        <sz val="13"/>
        <rFont val="Arial"/>
        <family val="2"/>
        <charset val="238"/>
      </rPr>
      <t>v roce N</t>
    </r>
  </si>
  <si>
    <t>FYZICKÁ OSOBA</t>
  </si>
  <si>
    <t>PRÁVNICKÁ OSOBA</t>
  </si>
  <si>
    <t>JMÉNO:</t>
  </si>
  <si>
    <t>NÁZEV:</t>
  </si>
  <si>
    <t>PŘÍJMENÍ:</t>
  </si>
  <si>
    <t>PRÁVNÍ FORMA:</t>
  </si>
  <si>
    <t>TRVALÉ BYDLIŠTĚ:</t>
  </si>
  <si>
    <t>SÍDLO:</t>
  </si>
  <si>
    <t>ulice:</t>
  </si>
  <si>
    <t>město:</t>
  </si>
  <si>
    <t>RČ:</t>
  </si>
  <si>
    <t>ODPOVĚDNÁ OSOBA:</t>
  </si>
  <si>
    <t>IDENTIFIKAČNÍ ČÍSLO:</t>
  </si>
  <si>
    <t>BANKA:</t>
  </si>
  <si>
    <t>peněžní ústav:</t>
  </si>
  <si>
    <t>číslo účtu:</t>
  </si>
  <si>
    <t>kód banky:</t>
  </si>
  <si>
    <t>TEL/FAX:</t>
  </si>
  <si>
    <t>ELEKTRONICKÁ ADRESA:</t>
  </si>
  <si>
    <t xml:space="preserve">   </t>
  </si>
  <si>
    <t>PŘEDPOKLÁDANÁ VÝŠE:</t>
  </si>
  <si>
    <t>ŽÁDOST  O</t>
  </si>
  <si>
    <t>DOTACI</t>
  </si>
  <si>
    <t xml:space="preserve">       </t>
  </si>
  <si>
    <t xml:space="preserve">   Kč</t>
  </si>
  <si>
    <t>NÁVRATNOU FINANČNÍ VÝPOMOC</t>
  </si>
  <si>
    <t>ODŮVODNĚNÍ ŽÁDOSTI:</t>
  </si>
  <si>
    <t>Prohlašuji, že máme ke dni podání této žádosti vypořádány všechny závazky vůči státnímu rozpočtu, státním fondům ČR a závazky z pojistného na sociální a zdravotní pojištění.</t>
  </si>
  <si>
    <t>………………………………</t>
  </si>
  <si>
    <t xml:space="preserve">               DATUM</t>
  </si>
  <si>
    <t xml:space="preserve">                    PODPIS</t>
  </si>
  <si>
    <r>
      <t>1)</t>
    </r>
    <r>
      <rPr>
        <sz val="9"/>
        <rFont val="Arial"/>
        <family val="2"/>
        <charset val="238"/>
      </rPr>
      <t xml:space="preserve"> Vyhláška č. 560/2006 Sb., o účasti státního rozpočtu na financování programů reprodukce majetku, ve znění pozdějších předpisů.</t>
    </r>
  </si>
  <si>
    <t>Poznámka: pod pojmem rok "N" se rozumí rok, na který je sestavován návrh rozpočtu.</t>
  </si>
  <si>
    <t>Příloha č. 5 k vyhlášce č. 133/2013 Sb.</t>
  </si>
  <si>
    <t>Vzor formuláře č. 5/1</t>
  </si>
  <si>
    <t>Požadavky podle § 2 odst. 6 na změnu oznámeného předběžného objemu příjmů na rok N, N+1 a N+2</t>
  </si>
  <si>
    <t>poř.č.</t>
  </si>
  <si>
    <t xml:space="preserve">specifikace požadavku  </t>
  </si>
  <si>
    <t>skutečnost                rok N-2</t>
  </si>
  <si>
    <t>schválený rozpočet N-1</t>
  </si>
  <si>
    <t>zabezpečeno v předběžném návrhu příjmů</t>
  </si>
  <si>
    <t xml:space="preserve">požadavek na změnu 
(+) zvýšení
(-) snížení </t>
  </si>
  <si>
    <t>návrh rozpočtu a střednědobého výhledu 
včetně požadavku na změnu</t>
  </si>
  <si>
    <t xml:space="preserve">dopočet do celkových příjmů </t>
  </si>
  <si>
    <t>C E L K E M  PŘÍJMY</t>
  </si>
  <si>
    <t xml:space="preserve"> a) pod pojmem rok "N-2" se rozumí rok předcházející roku N-1,</t>
  </si>
  <si>
    <t xml:space="preserve"> b) pod pojmem rok "N-1" se rozumí rok předcházející roku, na který je sestavován návrh rozpočtu,</t>
  </si>
  <si>
    <t xml:space="preserve"> c) pod pojmem rok "N" se rozumí rok, na který je sestavován návrh rozpočtu,</t>
  </si>
  <si>
    <t xml:space="preserve"> d) pod pojmem rok "N+1" se rozumí rok, který následuje po roku N,</t>
  </si>
  <si>
    <t xml:space="preserve"> e) pod pojmem rok "N+2" se rozumí rok, který následuje pro roce N+1.</t>
  </si>
  <si>
    <t>Vzor formuláře č. 5/2</t>
  </si>
  <si>
    <t>Požadavky podle § 2 odst. 6 na změnu oznámeného předběžného objemu výdajů na rok N, N+1 a N+2</t>
  </si>
  <si>
    <t>specifikace požadavků v členění na běžné a kapitálové výdaje</t>
  </si>
  <si>
    <t>schválený
rozpočet 
rok N-1</t>
  </si>
  <si>
    <t>zabezpečeno v předběžném návrhu výdajů</t>
  </si>
  <si>
    <t>návrh rozpočtu a střednědobého výhledu 
 včetně požadavku na změnu</t>
  </si>
  <si>
    <t>z toho:
prostředky na platy o ostatní platby za provedenou práci</t>
  </si>
  <si>
    <t xml:space="preserve">dopočet do celkových výdajů </t>
  </si>
  <si>
    <t>C E L K E M  VÝDAJE</t>
  </si>
  <si>
    <t xml:space="preserve"> </t>
  </si>
  <si>
    <t>Příloha č. 6 k vyhlášce č. 133/2013 Sb.</t>
  </si>
  <si>
    <t>Vzor formuláře č. 6</t>
  </si>
  <si>
    <t>Změny podle § 3 odst. 1 vyhlášky (rok  "N-1")</t>
  </si>
  <si>
    <r>
      <t xml:space="preserve">změna a její stručný popis </t>
    </r>
    <r>
      <rPr>
        <vertAlign val="superscript"/>
        <sz val="10"/>
        <rFont val="Arial"/>
        <family val="2"/>
        <charset val="238"/>
      </rPr>
      <t>1)</t>
    </r>
  </si>
  <si>
    <t>příjmy</t>
  </si>
  <si>
    <t>výdaje</t>
  </si>
  <si>
    <t>ve výši odpovídající roku N-1</t>
  </si>
  <si>
    <r>
      <t xml:space="preserve">v celoročním vyjádření </t>
    </r>
    <r>
      <rPr>
        <vertAlign val="superscript"/>
        <sz val="8"/>
        <rFont val="Arial"/>
        <family val="2"/>
        <charset val="238"/>
      </rPr>
      <t>2)</t>
    </r>
  </si>
  <si>
    <t>zdroj</t>
  </si>
  <si>
    <t>PVS</t>
  </si>
  <si>
    <t>položka</t>
  </si>
  <si>
    <t>paragraf</t>
  </si>
  <si>
    <t>1) Uvedou se změny, které jsou známy ke dni předložení této přílohy.</t>
  </si>
  <si>
    <t>2) Údaje v tomto sloupci budou podkladem pro promítnutí uvedených změn do návrhu rozpočtu na rok N.</t>
  </si>
  <si>
    <t>Poznámka: pod pojmem rok "N-1" se rozumí rok předcházející roku, na který je sestavován návrh státního rozpočtu.</t>
  </si>
  <si>
    <t>Příloha č. 7 k vyhlášce č. 133/2013 Sb.</t>
  </si>
  <si>
    <t>Vzor formuláře č. 7</t>
  </si>
  <si>
    <t>Změny podle § 3 odst.2 vyhlášky (v roce  N, N+1 a N+2)</t>
  </si>
  <si>
    <t>(v celoročním vyjádření)</t>
  </si>
  <si>
    <t xml:space="preserve">změna a její stručný popis </t>
  </si>
  <si>
    <t>Poznámka: pod pojmem rok "N" se rozumí rok, na který je sestavován návrh státního rozpočtu.</t>
  </si>
  <si>
    <t>Příloha č. 8 k vyhlášce č. 133/2013 Sb.</t>
  </si>
  <si>
    <t>Vzor formuláře č. 8</t>
  </si>
  <si>
    <t xml:space="preserve">Kapitola                                              </t>
  </si>
  <si>
    <t>Požadavky podle § 4 na zařazení výdajů do kapitoly Všeobecná pokladní správa v roce N, N+1 a N+2</t>
  </si>
  <si>
    <t>specifikace požadavků</t>
  </si>
  <si>
    <t xml:space="preserve">C E L K E M </t>
  </si>
  <si>
    <t>Příloha č. 10 k vyhlášce č. 133/2013 Sb.</t>
  </si>
  <si>
    <t>Vzor formuláře č. 10/1</t>
  </si>
  <si>
    <t>Výdaje státního rozpočtu na veřejné zakázky o předpokládané hodnotě 300 mil. Kč a vyšší, pokud je smlouva uzavírána na dobu delší než 1 rok, kromě údajů uvedených ve formuláři č. 10/2</t>
  </si>
  <si>
    <t>Identifikace projektu:</t>
  </si>
  <si>
    <t>v Kč, v nominálních hodnotách</t>
  </si>
  <si>
    <t>výdaje státního rozpočtu na výše uvedenou veřejnou zakázku:</t>
  </si>
  <si>
    <t>předpokládané
 celkové 
výdaje</t>
  </si>
  <si>
    <t>smlouva uzavřena</t>
  </si>
  <si>
    <t>výdaje v roce</t>
  </si>
  <si>
    <t>skutečnost do 31.12. roku N-2</t>
  </si>
  <si>
    <t>předpokládaná skutečnost 
roku N -1</t>
  </si>
  <si>
    <t>N</t>
  </si>
  <si>
    <t>N+1</t>
  </si>
  <si>
    <t>N+2</t>
  </si>
  <si>
    <t>N+…</t>
  </si>
  <si>
    <t>1) na poradenské služby související s veřejnou zakázkou</t>
  </si>
  <si>
    <t>2) platby třetím stranám v souladu s veřejnou zakázkou</t>
  </si>
  <si>
    <t>3) na realizaci projektu - samotné veřejné zakázky</t>
  </si>
  <si>
    <t>a) pod pojmem "N-1" se rozumí rok předcházející roku, na který je sestavován návrh rozpočtu,</t>
  </si>
  <si>
    <t>b) pod pojmem "N" se rozumí rok, na který je  sestavován návrh rozpočtu,</t>
  </si>
  <si>
    <t>c) pod pojmy "N+1" a "N+2" a následující se rozumí informace o letech následujících po roce, na který je sestavován návrh rozpočtu (N),</t>
  </si>
  <si>
    <t>d) projektem se rozumí název veřejné zakázky</t>
  </si>
  <si>
    <t>e) výdaji na poradenské služby související s veřejnou zakázkou se rozumí výdaje zejména v souvislosti s pořízením poradenských služeb pro analýzu vhodnosti</t>
  </si>
  <si>
    <t xml:space="preserve">    a přípravu studie proveditelnosti, monitoring a další obdobné služby,</t>
  </si>
  <si>
    <t>f) platby třetím stranám z rozpočtu v souladu s veřejnou zakázkou (např. platby za pořízení pozemku atd.),</t>
  </si>
  <si>
    <t>g) předpokládanými celkovými výdaji se rozumí výdaje na samotnou veřejnou zakázku (řádek 3.) a související výdaje (řádky 1. a 2.) v předpokládané výši,</t>
  </si>
  <si>
    <t>h) výdaje v roce budou obsahovat údaje buď o předpokládaných nebo o smluvně schválených výdajích rozepsaných do jednotlivých let dle aktuálního stavu.</t>
  </si>
  <si>
    <t>Vzor formuláře č. 10/2</t>
  </si>
  <si>
    <t>Výdaje státního rozpočtu na veřejné zakázky o předpokládané hodnotě 300 mil. Kč a vyšší, pokud je smlouva uzavírána na dobu delší než 1 rok, které jsou spolufinancovány ze zdrojů Evropské unie</t>
  </si>
  <si>
    <t>předpokládané 
celkové
výdaje</t>
  </si>
  <si>
    <t>ze SR</t>
  </si>
  <si>
    <t>z rozp. EU</t>
  </si>
  <si>
    <t>d) projektem se rozumí název veřejné zakázky,</t>
  </si>
  <si>
    <t>h) výdaje v roce budou obsahovat údaje buď o předpokládaných nebo o smluvně schválených výdajích rozepsaných do jednotlivých let dle aktuálního stavu,</t>
  </si>
  <si>
    <t>i) pod pojmem SR se rozumí státní rozpočet,</t>
  </si>
  <si>
    <t>j) pod pojmem EU se rozumí Evropská unie.</t>
  </si>
  <si>
    <t>Vzor formuláře č. 10/3</t>
  </si>
  <si>
    <t>Výdaje státního fondu na veřejné zakázky o předpokládané hodnotě 300 mil. Kč a vyšší, pokud je smlouva uzavírána na dobu delší než 1 rok, kromě údajů uvedených ve formuláři č. 10/4</t>
  </si>
  <si>
    <t>výdaje státního fondu na výše uvedenou veřejnou zakázku:</t>
  </si>
  <si>
    <t>předpokládané
celkové
 výdaje</t>
  </si>
  <si>
    <t>předpokládaná
skutečnost
roku N -1</t>
  </si>
  <si>
    <t>Vzor formuláře č. 10/4</t>
  </si>
  <si>
    <t>Výdaje státního fondu na veřejné zakázky o předpokládané hodnotě 300 mil. Kč a vyšší, pokud je smlouva uzavírána na dobu delší než 1 rok, které jsou spolufinancovány ze zdrojů Evropské unie</t>
  </si>
  <si>
    <t>předpokládané
celkové
výdaje</t>
  </si>
  <si>
    <t xml:space="preserve">skutečnost do 31.12. roku N-2 </t>
  </si>
  <si>
    <t>ze SF</t>
  </si>
  <si>
    <t>i) pod pojmem SF se rozumí státní fond,</t>
  </si>
  <si>
    <t>Výdaje, které jsou nebo mají být kryty z rozpočtu Evropské unie včetně stanoveného podílu státního rozpočtu na financování těchto výdajů na rok N</t>
  </si>
  <si>
    <t>Rozepsáno v RIS a požadavky na změnu v rámci schváleného výdajového limitu roku N</t>
  </si>
  <si>
    <t>Požadavky na změnu celkové výše výdajů dle § 2 odst. 6 vyhlášky pro rok N</t>
  </si>
  <si>
    <t>Nástroj</t>
  </si>
  <si>
    <t>Rozepsáno s nástrojem</t>
  </si>
  <si>
    <t>Požadavky na změnu: Podíl SR a ostatní při zachování celkové výše výdajů (vazba na sl. č .6, pokud existuje)</t>
  </si>
  <si>
    <t>Kryto příjmem z rozpočtu EU (vazba na sl. č. 3 a 5, pokud existuje)</t>
  </si>
  <si>
    <t>Změna s dopadem na výši výdajů</t>
  </si>
  <si>
    <t>Kryto příjmem z rozpočtu EU (vazba na sl. č. 7)</t>
  </si>
  <si>
    <t>Celkem podíl SR a ostatní (sl.9= sl. 5+6+7 form. 9/4)</t>
  </si>
  <si>
    <t>Celkem kryto příjmem z rozpočtu EU (sl. 10 = sl. 8+9+10 form. 9/4)</t>
  </si>
  <si>
    <t>Podíl SR a ostatní (vazba na sl. č. 6, pokud existuje)</t>
  </si>
  <si>
    <t>Vyplňte 0</t>
  </si>
  <si>
    <t>Podíl SR a ostatní (vazba na sl.č.8, pokud existuje)</t>
  </si>
  <si>
    <t>1+2</t>
  </si>
  <si>
    <t>9 = 3+5+7</t>
  </si>
  <si>
    <t>z toho: platová oblast regulovaná vládou (platy, OPPP, OON)</t>
  </si>
  <si>
    <t>z toho: výzkum vývoj a inovace</t>
  </si>
  <si>
    <t>CELKEM za kapitolu</t>
  </si>
  <si>
    <t>CELKEM za kapitolu - platová oblast regulovaná vládou (platy, OPPP, OON)</t>
  </si>
  <si>
    <t>CELKEM za kapitolu - výzkum vývoj a inovace</t>
  </si>
  <si>
    <t>tel.:</t>
  </si>
  <si>
    <r>
      <t xml:space="preserve">program/projekt; kód - nástrojové třídění </t>
    </r>
    <r>
      <rPr>
        <b/>
        <vertAlign val="superscript"/>
        <sz val="10"/>
        <rFont val="Arial"/>
        <family val="2"/>
        <charset val="238"/>
      </rPr>
      <t>*)</t>
    </r>
  </si>
  <si>
    <r>
      <t>skutečnost</t>
    </r>
    <r>
      <rPr>
        <b/>
        <vertAlign val="superscript"/>
        <sz val="10"/>
        <rFont val="Arial"/>
        <family val="2"/>
        <charset val="238"/>
      </rPr>
      <t xml:space="preserve"> 1)</t>
    </r>
  </si>
  <si>
    <r>
      <t xml:space="preserve">výdaje jinde nezařazené  </t>
    </r>
    <r>
      <rPr>
        <b/>
        <vertAlign val="superscript"/>
        <sz val="10"/>
        <rFont val="Times New Roman CE"/>
        <family val="2"/>
        <charset val="238"/>
      </rPr>
      <t>2)</t>
    </r>
    <r>
      <rPr>
        <vertAlign val="superscript"/>
        <sz val="10"/>
        <rFont val="Times New Roman CE"/>
        <family val="2"/>
        <charset val="238"/>
      </rPr>
      <t xml:space="preserve"> </t>
    </r>
  </si>
  <si>
    <r>
      <t>nezpůsobilé výdaje</t>
    </r>
    <r>
      <rPr>
        <b/>
        <vertAlign val="superscript"/>
        <sz val="10"/>
        <rFont val="Arial"/>
        <family val="2"/>
        <charset val="238"/>
      </rPr>
      <t xml:space="preserve"> 5)</t>
    </r>
  </si>
  <si>
    <r>
      <t>vyjmuté projekty</t>
    </r>
    <r>
      <rPr>
        <b/>
        <vertAlign val="superscript"/>
        <sz val="10"/>
        <rFont val="Arial"/>
        <family val="2"/>
        <charset val="238"/>
      </rPr>
      <t xml:space="preserve"> 6)</t>
    </r>
  </si>
  <si>
    <r>
      <rPr>
        <b/>
        <sz val="10"/>
        <rFont val="Arial"/>
        <family val="2"/>
        <charset val="238"/>
      </rPr>
      <t xml:space="preserve">projekty v režimu přezávazkování </t>
    </r>
    <r>
      <rPr>
        <b/>
        <vertAlign val="superscript"/>
        <sz val="10"/>
        <rFont val="Arial"/>
        <family val="2"/>
        <charset val="238"/>
      </rPr>
      <t xml:space="preserve"> 7)</t>
    </r>
  </si>
  <si>
    <r>
      <t xml:space="preserve">kumulativně k 30.6. roku N-1 </t>
    </r>
    <r>
      <rPr>
        <b/>
        <vertAlign val="superscript"/>
        <sz val="10"/>
        <rFont val="Arial"/>
        <family val="2"/>
        <charset val="238"/>
      </rPr>
      <t>8)</t>
    </r>
  </si>
  <si>
    <t>*)  Nástrojové třídění podle vyhlášky č. 412/2021 Sb., o rozpočtové skladbě. Výběr Programů EU určených pro vyplnění formuláře č. 9/2  aktualizuje Ministerstvo financí v Metodickém pokynu pro realizaci a přípravu  SR za oblast EU/FM zveřejněném na internetových stránkách Ministerstva financí tak, aby  správce kapitoly mohl zpracovat a předložit údaje ve stanovené  lhůtě.</t>
  </si>
  <si>
    <t>1) Skutečné výdaje kapitoly - výdaje kryté příjmy EU .</t>
  </si>
  <si>
    <t>Výdaje podle mezinárodních smluv, na základě kterých jsou České republice svěřeny peněžní prostředky z finančních mechanismů včetně stanoveného podílu státního rozpočtu na rok N</t>
  </si>
  <si>
    <t>Rozepsáno v RIS a požadavky na změnu v rámci schváleného výdajového limitu N</t>
  </si>
  <si>
    <t>Rozepsáno s nástrojem 060</t>
  </si>
  <si>
    <t>Požadavky na změnu: Podíl státního rozpočtu - při zachování celkové výše výdajů (vazba na sl. č. 6 pokud existuje)</t>
  </si>
  <si>
    <t>Kryto příjmem z rozpočtu FM (vazba na sl. č. 3 a 5, pokud existuje)</t>
  </si>
  <si>
    <t>Kryto příjmem z rozpočtu FM (vazba na sl. č. 7)</t>
  </si>
  <si>
    <t>Celkem podíl státního rozpočtu (sl.9= sl. 5+6+7 form. 9/4)</t>
  </si>
  <si>
    <t>Celkem kryto příjmem z rozpočtu FM (sl. 10 = sl. 8+9+10 form. 9/4)</t>
  </si>
  <si>
    <t>Souhlas orgánu v roli koordinátora s údaji</t>
  </si>
  <si>
    <t>Podíl státního rozpočtu (vazba na sl.č. 6, pokud existuje)</t>
  </si>
  <si>
    <t>Podíl státního rozpočtu (vazba na sl.č.8, pokud existuje)</t>
  </si>
  <si>
    <t>Sumarizace dle úřadu:</t>
  </si>
  <si>
    <t>Kmenoví zaměstnanci</t>
  </si>
  <si>
    <t>Zaměstnanci motivace</t>
  </si>
  <si>
    <t>Jednorázové navýšení</t>
  </si>
  <si>
    <t>Kmenoví + jednorázoví zaměstnanci</t>
  </si>
  <si>
    <t>Prostředky na platy SR</t>
  </si>
  <si>
    <t>Motivace SR</t>
  </si>
  <si>
    <t>OPPP/OON SR</t>
  </si>
  <si>
    <t>Celkem SR vč. motivace</t>
  </si>
  <si>
    <t>Celkový objem vč. motivace</t>
  </si>
  <si>
    <t>Celkový objem bez motivace</t>
  </si>
  <si>
    <t>čísla sloupců</t>
  </si>
  <si>
    <r>
      <rPr>
        <b/>
        <sz val="11"/>
        <rFont val="Arial"/>
        <family val="2"/>
        <charset val="238"/>
      </rPr>
      <t xml:space="preserve">Kapitola </t>
    </r>
    <r>
      <rPr>
        <b/>
        <sz val="10"/>
        <rFont val="Arial"/>
        <family val="2"/>
        <charset val="238"/>
      </rPr>
      <t xml:space="preserve">
</t>
    </r>
    <r>
      <rPr>
        <b/>
        <i/>
        <sz val="9"/>
        <rFont val="Arial"/>
        <family val="2"/>
        <charset val="238"/>
      </rPr>
      <t>vybrat z rozbalovací nabídky →</t>
    </r>
  </si>
  <si>
    <r>
      <t xml:space="preserve">Stav rozpočtu
</t>
    </r>
    <r>
      <rPr>
        <b/>
        <i/>
        <sz val="8"/>
        <rFont val="Arial"/>
        <family val="2"/>
        <charset val="238"/>
      </rPr>
      <t>vybrat z rozbalovací nabídky ↓</t>
    </r>
  </si>
  <si>
    <r>
      <t xml:space="preserve">Typ administrativních kapacit
</t>
    </r>
    <r>
      <rPr>
        <b/>
        <i/>
        <sz val="8"/>
        <rFont val="Arial"/>
        <family val="2"/>
        <charset val="238"/>
      </rPr>
      <t>vybrat z rozbalovací nabídky ↓</t>
    </r>
  </si>
  <si>
    <r>
      <t xml:space="preserve">Název úřadu
</t>
    </r>
    <r>
      <rPr>
        <b/>
        <i/>
        <sz val="8"/>
        <rFont val="Arial"/>
        <family val="2"/>
        <charset val="238"/>
      </rPr>
      <t>vybrat z rozbalovací nabídky ↓</t>
    </r>
  </si>
  <si>
    <r>
      <t xml:space="preserve">Složka
</t>
    </r>
    <r>
      <rPr>
        <b/>
        <i/>
        <sz val="8"/>
        <rFont val="Arial"/>
        <family val="2"/>
        <charset val="238"/>
      </rPr>
      <t>doplní se automaticky</t>
    </r>
  </si>
  <si>
    <r>
      <t xml:space="preserve">Nástroj (kód)
</t>
    </r>
    <r>
      <rPr>
        <b/>
        <i/>
        <sz val="8"/>
        <rFont val="Arial"/>
        <family val="2"/>
        <charset val="238"/>
      </rPr>
      <t>vložit 5místný nástroj např. 17029</t>
    </r>
  </si>
  <si>
    <r>
      <t xml:space="preserve">Program
</t>
    </r>
    <r>
      <rPr>
        <b/>
        <i/>
        <sz val="8"/>
        <rFont val="Arial"/>
        <family val="2"/>
        <charset val="238"/>
      </rPr>
      <t>doplní se automaticky</t>
    </r>
  </si>
  <si>
    <r>
      <t xml:space="preserve">Název projektu
</t>
    </r>
    <r>
      <rPr>
        <b/>
        <i/>
        <sz val="8"/>
        <rFont val="Arial"/>
        <family val="2"/>
        <charset val="238"/>
      </rPr>
      <t>nepovinné pole, vyplní se např. v případě potřeby odlišit 2 různé projekty se stejným nástrojem</t>
    </r>
  </si>
  <si>
    <r>
      <t xml:space="preserve">Položka
</t>
    </r>
    <r>
      <rPr>
        <b/>
        <i/>
        <sz val="8"/>
        <rFont val="Arial"/>
        <family val="2"/>
        <charset val="238"/>
      </rPr>
      <t>vybrat z rozbalovací nabídky ↓</t>
    </r>
  </si>
  <si>
    <r>
      <t xml:space="preserve">OPPP/OON - počet hodin/rok
</t>
    </r>
    <r>
      <rPr>
        <b/>
        <i/>
        <sz val="8"/>
        <rFont val="Arial"/>
        <family val="2"/>
        <charset val="238"/>
      </rPr>
      <t>při výběru položky 502* ve sloupci G se automaticky podbarví oranžově, po vyplnění zmizí</t>
    </r>
  </si>
  <si>
    <r>
      <t xml:space="preserve">Kmenoví zaměstnanci </t>
    </r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 xml:space="preserve">
</t>
    </r>
    <r>
      <rPr>
        <b/>
        <i/>
        <sz val="8"/>
        <rFont val="Arial"/>
        <family val="2"/>
        <charset val="238"/>
      </rPr>
      <t>uvést přepočtené úvazky na 2 des. místa</t>
    </r>
  </si>
  <si>
    <r>
      <t xml:space="preserve">Kmenoví zaměstnanci (plat plně SR) - motivace/odměny (fyzické osoby) </t>
    </r>
    <r>
      <rPr>
        <b/>
        <vertAlign val="superscript"/>
        <sz val="10"/>
        <rFont val="Arial"/>
        <family val="2"/>
        <charset val="238"/>
      </rPr>
      <t>2)</t>
    </r>
    <r>
      <rPr>
        <b/>
        <sz val="10"/>
        <rFont val="Arial"/>
        <family val="2"/>
        <charset val="238"/>
      </rPr>
      <t xml:space="preserve">
</t>
    </r>
    <r>
      <rPr>
        <b/>
        <i/>
        <sz val="9"/>
        <rFont val="Arial"/>
        <family val="2"/>
        <charset val="238"/>
      </rPr>
      <t xml:space="preserve">uvést fyzické úvazky 
</t>
    </r>
  </si>
  <si>
    <r>
      <t xml:space="preserve">jednorázové navýšení </t>
    </r>
    <r>
      <rPr>
        <b/>
        <vertAlign val="superscript"/>
        <sz val="10"/>
        <rFont val="Arial"/>
        <family val="2"/>
        <charset val="238"/>
      </rPr>
      <t>3)</t>
    </r>
    <r>
      <rPr>
        <b/>
        <sz val="10"/>
        <rFont val="Arial"/>
        <family val="2"/>
        <charset val="238"/>
      </rPr>
      <t xml:space="preserve">
</t>
    </r>
    <r>
      <rPr>
        <b/>
        <i/>
        <sz val="8"/>
        <rFont val="Arial"/>
        <family val="2"/>
        <charset val="238"/>
      </rPr>
      <t>uvést přepočtené úvazky na 2 des. místa</t>
    </r>
  </si>
  <si>
    <r>
      <t xml:space="preserve">Prostředky na platy SR
</t>
    </r>
    <r>
      <rPr>
        <b/>
        <i/>
        <sz val="8"/>
        <rFont val="Arial"/>
        <family val="2"/>
        <charset val="238"/>
      </rPr>
      <t>vyplnit objem prostředků na celé Kč</t>
    </r>
  </si>
  <si>
    <r>
      <t xml:space="preserve">Motivace/odměny SR </t>
    </r>
    <r>
      <rPr>
        <b/>
        <vertAlign val="superscript"/>
        <sz val="10"/>
        <rFont val="Arial"/>
        <family val="2"/>
        <charset val="238"/>
      </rPr>
      <t>2)</t>
    </r>
    <r>
      <rPr>
        <b/>
        <sz val="10"/>
        <rFont val="Arial"/>
        <family val="2"/>
        <charset val="238"/>
      </rPr>
      <t xml:space="preserve"> </t>
    </r>
    <r>
      <rPr>
        <b/>
        <i/>
        <sz val="9"/>
        <rFont val="Arial"/>
        <family val="2"/>
        <charset val="238"/>
      </rPr>
      <t xml:space="preserve">(není součástí prostředků na platy)
</t>
    </r>
    <r>
      <rPr>
        <b/>
        <sz val="10"/>
        <rFont val="Arial"/>
        <family val="2"/>
        <charset val="238"/>
      </rPr>
      <t xml:space="preserve">
</t>
    </r>
    <r>
      <rPr>
        <b/>
        <i/>
        <sz val="8"/>
        <rFont val="Arial"/>
        <family val="2"/>
        <charset val="238"/>
      </rPr>
      <t>vyplnit objem prostředků na celé Kč</t>
    </r>
  </si>
  <si>
    <r>
      <t xml:space="preserve">OPPP/OON SR
</t>
    </r>
    <r>
      <rPr>
        <b/>
        <i/>
        <sz val="8"/>
        <rFont val="Arial"/>
        <family val="2"/>
        <charset val="238"/>
      </rPr>
      <t>vyplnit objem prostředků na celé Kč</t>
    </r>
  </si>
  <si>
    <r>
      <t xml:space="preserve">Průměrná hodinová sazba OPPP/OON
</t>
    </r>
    <r>
      <rPr>
        <b/>
        <i/>
        <sz val="8"/>
        <rFont val="Arial"/>
        <family val="2"/>
        <charset val="238"/>
      </rPr>
      <t>doplní se automaticky</t>
    </r>
  </si>
  <si>
    <r>
      <t xml:space="preserve">Průměrný měsíční plat
</t>
    </r>
    <r>
      <rPr>
        <b/>
        <i/>
        <sz val="8"/>
        <rFont val="Arial"/>
        <family val="2"/>
        <charset val="238"/>
      </rPr>
      <t>doplní se automaticky</t>
    </r>
  </si>
  <si>
    <r>
      <t xml:space="preserve">Průměrná roční motivace
</t>
    </r>
    <r>
      <rPr>
        <b/>
        <i/>
        <sz val="8"/>
        <rFont val="Arial"/>
        <family val="2"/>
        <charset val="238"/>
      </rPr>
      <t>doplní se automaticky</t>
    </r>
  </si>
  <si>
    <r>
      <t xml:space="preserve">Číslo A-H
</t>
    </r>
    <r>
      <rPr>
        <b/>
        <i/>
        <sz val="8"/>
        <rFont val="Arial"/>
        <family val="2"/>
        <charset val="238"/>
      </rPr>
      <t>vyplnit pouze v případě, že v buňce "A" je hodnota ZMĚNA ROZPOČTU</t>
    </r>
    <r>
      <rPr>
        <b/>
        <sz val="10"/>
        <rFont val="Arial"/>
        <family val="2"/>
        <charset val="238"/>
      </rPr>
      <t xml:space="preserve"> - </t>
    </r>
    <r>
      <rPr>
        <b/>
        <i/>
        <sz val="8"/>
        <rFont val="Arial"/>
        <family val="2"/>
        <charset val="238"/>
      </rPr>
      <t>podbarví se oranžově, po vyplnění zmizí</t>
    </r>
  </si>
  <si>
    <r>
      <t>1)</t>
    </r>
    <r>
      <rPr>
        <sz val="11"/>
        <rFont val="Arial"/>
        <family val="2"/>
        <charset val="238"/>
      </rPr>
      <t xml:space="preserve"> Uvede se návrh přepočteného počtu zaměstnanců (</t>
    </r>
    <r>
      <rPr>
        <b/>
        <sz val="11"/>
        <rFont val="Arial"/>
        <family val="2"/>
        <charset val="238"/>
      </rPr>
      <t>zohlednění úvazků i přepočtu na celorok</t>
    </r>
    <r>
      <rPr>
        <sz val="11"/>
        <rFont val="Arial"/>
        <family val="2"/>
        <charset val="238"/>
      </rPr>
      <t>), kteří se podílejí na implementaci či realizaci programů/projektů EU/FM, to bez vazby na každoroční jednorázové navyšování/snižování. Jde o kmenové zaměstnance OSS/PO, kteří po ukončení projektů, maximálně programového období kapitole zůstanou k dispozici.</t>
    </r>
  </si>
  <si>
    <t>Šedé buňky - znamená nerelevantní (nevyplňuje se)</t>
  </si>
  <si>
    <t>Prostředky na platy organizačních složek státu a náklady na platy příspěvkových organizací uvede správce kapitoly v Kč (bez desetinných míst) v návaznosti na IISSP.</t>
  </si>
  <si>
    <t xml:space="preserve">Prostředky na ostatní platby za provedenou práci/ostatní osobní náklady (OPPP/OON) organizačních složek státu a příspěvkových organizací uvede správce kapitoly v Kč (bez desetinných míst) v návaznosti na IISSP. </t>
  </si>
  <si>
    <t>Přepočtený počet zaměstnanců se uvádí v zaokrouhlení na 2 desetinná místa. Fyzický počet se uvádí v číslech celých.</t>
  </si>
  <si>
    <r>
      <t>Formulář odpovídající vzorové tabulce uvedené níže se vyplňuje v interaktivní aplikaci na internetové adrese</t>
    </r>
    <r>
      <rPr>
        <b/>
        <sz val="12"/>
        <color rgb="FF7030A0"/>
        <rFont val="Arial"/>
        <family val="2"/>
        <charset val="238"/>
      </rPr>
      <t xml:space="preserve"> https://app.financnisprava.cz/StatniRozpocet/Provozni</t>
    </r>
    <r>
      <rPr>
        <b/>
        <sz val="12"/>
        <color theme="1"/>
        <rFont val="Arial"/>
        <family val="2"/>
        <charset val="238"/>
      </rPr>
      <t xml:space="preserve"> a předává se v podobě, která obsahuje údaje ve stejném rozsahu a struktuře.</t>
    </r>
  </si>
  <si>
    <t>Prostředky na platy EU/FM</t>
  </si>
  <si>
    <t>Motivace EU/FM</t>
  </si>
  <si>
    <t>OPPP/OON EU/FM</t>
  </si>
  <si>
    <t>Celkem EU/FM vč. motivace</t>
  </si>
  <si>
    <r>
      <t xml:space="preserve">Prostředky na platy EU/FM
</t>
    </r>
    <r>
      <rPr>
        <b/>
        <i/>
        <sz val="8"/>
        <rFont val="Arial"/>
        <family val="2"/>
        <charset val="238"/>
      </rPr>
      <t>vyplnit objem prostředků na celé Kč</t>
    </r>
  </si>
  <si>
    <r>
      <t xml:space="preserve">OPPP/OON EU/FM
</t>
    </r>
    <r>
      <rPr>
        <b/>
        <i/>
        <sz val="8"/>
        <rFont val="Arial"/>
        <family val="2"/>
        <charset val="238"/>
      </rPr>
      <t>vyplnit objem prostředků na celé Kč</t>
    </r>
  </si>
  <si>
    <t>Vysvětlivky k formuláři č. 9/4  (příloha č. 9 k vyhlášce č. 133/2013 Sb.)</t>
  </si>
  <si>
    <t>Programy podporované z rozpočtu Evropské unie a finančních mechanismů</t>
  </si>
  <si>
    <r>
      <t xml:space="preserve">Formulář odpovídající vzorové tabulce uvedené níže se vyplňuje v interaktivní aplikaci na internetové adrese </t>
    </r>
    <r>
      <rPr>
        <b/>
        <sz val="12"/>
        <color rgb="FF7030A0"/>
        <rFont val="Arial"/>
        <family val="2"/>
        <charset val="238"/>
      </rPr>
      <t>https://app.financnisprava.cz/StatniRozpocet/Provozni</t>
    </r>
    <r>
      <rPr>
        <b/>
        <sz val="12"/>
        <color theme="1"/>
        <rFont val="Arial"/>
        <family val="2"/>
        <charset val="238"/>
      </rPr>
      <t xml:space="preserve"> a předává se v podobě, která obsahuje údaje ve stejném rozsahu a struktuře.</t>
    </r>
  </si>
  <si>
    <t>Souhlas Řídicího orgánu, Zprostředkujícího subjektu, Odpovědného orgánu či jiného orgánu v roli koordinátora programu/projektu EU s údaji</t>
  </si>
  <si>
    <t>Dodatečně zjištěné nezpůsobilé výdaje, vyjmuté projekty a projekty v režimu přezávazkování, o které jsou způsobilé výdaje kryté příjmy z rozpočtu EU sníženy</t>
  </si>
  <si>
    <r>
      <t xml:space="preserve">způsobilé výdaje před certifikací/vložením výdajů do žádosti o platbu </t>
    </r>
    <r>
      <rPr>
        <b/>
        <vertAlign val="superscript"/>
        <sz val="10"/>
        <rFont val="Arial"/>
        <family val="2"/>
        <charset val="238"/>
      </rPr>
      <t xml:space="preserve"> 3)</t>
    </r>
  </si>
  <si>
    <r>
      <t>způsobilé certifikované výdaje/ výdaje vložené do žádosti o platbu  a schválené EK</t>
    </r>
    <r>
      <rPr>
        <b/>
        <vertAlign val="superscript"/>
        <sz val="10"/>
        <rFont val="Arial"/>
        <family val="2"/>
        <charset val="238"/>
      </rPr>
      <t>4)</t>
    </r>
  </si>
  <si>
    <t>3) Způsobilé výdaje, které nebyly certifikovány/zařazeny do žádosti o platbu EK, tzn. zahrnuté i ještě nezahrnuté do souhrnné žádosti o proplacení bez následně zjištěných nezpůsobilých výdajů. Vzhledem k tomu, že prostředky v sloupci č. 3 v čase přecházejí do sloupce č. 4 a docházelo by k načítání hodnot dvakrát, vyplňuje se pouze v posledním roce. V posledním řádku tabulky lze hodnotu vypočítat vzorcem sl.č.3=sl.č. 1-(sl.č.2+sl.č.4+sl.č.5+sl.č.6+sl.č.7+ sl.č. 8).</t>
  </si>
  <si>
    <t xml:space="preserve">4) Způsobilé certifikované/způsobilé schválené v žádosti o platbu EK bez následně zjištěných nezpůsobilých výdajů. </t>
  </si>
  <si>
    <t>6) Vyjmuté celé projekty - projekt bude financován dále z národních zdrojů nebo byl ukončen.</t>
  </si>
  <si>
    <t>7) Projekty financované nad rámec alokace programu.</t>
  </si>
  <si>
    <t>8) Pod pojmem "N-1" se rozumí rok předcházející roku, na který je sestavován návrh státního rozpočtu.</t>
  </si>
  <si>
    <t>Kontrola správného vyplnění formuláře : poslední řádek ve sloupci č.1  se rovná součtu posledních řádků sl.č.2, sl.č.3, sl.č.4, sl.č.5, sl.č.6, sl.č.7, sl.č. 8.</t>
  </si>
  <si>
    <t>Souhlas Řídicího orgánu, Zprostředkujícího subjektu, Odpovědného orgánu či jiného orgánu v roli koordinátora programu/projektu EU  s výjimkou zahraničních řídicích subjektů</t>
  </si>
  <si>
    <t>elektronický podpis</t>
  </si>
  <si>
    <t>Vzor formuláře č. 9/4 (příloha č. 9 k vyhlášce 133/2013 Sb.)</t>
  </si>
  <si>
    <r>
      <t>Motivace/odměny EU/FM</t>
    </r>
    <r>
      <rPr>
        <b/>
        <vertAlign val="superscript"/>
        <sz val="10"/>
        <rFont val="Arial"/>
        <family val="2"/>
        <charset val="238"/>
      </rPr>
      <t>2)</t>
    </r>
    <r>
      <rPr>
        <b/>
        <sz val="10"/>
        <rFont val="Arial"/>
        <family val="2"/>
        <charset val="238"/>
      </rPr>
      <t xml:space="preserve"> </t>
    </r>
    <r>
      <rPr>
        <b/>
        <i/>
        <sz val="10"/>
        <rFont val="Arial"/>
        <family val="2"/>
        <charset val="238"/>
      </rPr>
      <t>(není součástí prostředků na platy)</t>
    </r>
    <r>
      <rPr>
        <b/>
        <i/>
        <sz val="8"/>
        <rFont val="Arial"/>
        <family val="2"/>
        <charset val="238"/>
      </rPr>
      <t xml:space="preserve">
</t>
    </r>
    <r>
      <rPr>
        <b/>
        <sz val="10"/>
        <rFont val="Arial"/>
        <family val="2"/>
        <charset val="238"/>
      </rPr>
      <t xml:space="preserve">
</t>
    </r>
    <r>
      <rPr>
        <b/>
        <i/>
        <sz val="8"/>
        <rFont val="Arial"/>
        <family val="2"/>
        <charset val="238"/>
      </rPr>
      <t>vyplnit objem prostředků na celé Kč</t>
    </r>
  </si>
  <si>
    <r>
      <t xml:space="preserve">2) </t>
    </r>
    <r>
      <rPr>
        <sz val="11"/>
        <rFont val="Arial"/>
        <family val="2"/>
        <charset val="238"/>
      </rPr>
      <t xml:space="preserve">Uvede se návrh objemu </t>
    </r>
    <r>
      <rPr>
        <b/>
        <sz val="11"/>
        <rFont val="Arial"/>
        <family val="2"/>
        <charset val="238"/>
      </rPr>
      <t>prostředků</t>
    </r>
    <r>
      <rPr>
        <sz val="11"/>
        <rFont val="Arial"/>
        <family val="2"/>
        <charset val="238"/>
      </rPr>
      <t xml:space="preserve"> a </t>
    </r>
    <r>
      <rPr>
        <b/>
        <sz val="11"/>
        <rFont val="Arial"/>
        <family val="2"/>
        <charset val="238"/>
      </rPr>
      <t>fyzického počtu</t>
    </r>
    <r>
      <rPr>
        <sz val="11"/>
        <rFont val="Arial"/>
        <family val="2"/>
        <charset val="238"/>
      </rPr>
      <t xml:space="preserve"> zaměstnanců, jejichž plat je plně hrazen ze státního rozpočtu (národní prostředky) a zároveň součástí osobních nákladů je finanční motivace dle usnesení vlády č. 444/2014, finanční motivace a odměny z jiných nadnárodních zdrojů podle zvláštního předpisu. </t>
    </r>
    <r>
      <rPr>
        <b/>
        <sz val="11"/>
        <rFont val="Arial"/>
        <family val="2"/>
        <charset val="238"/>
      </rPr>
      <t>MOTIVACE NOVĚ NENÍ PŘIČTENA DO OBJEMU PROSTŘEDKŮ NA PLATY SR A EU, JE EVIDOVÁNA SAMOSTATNĚ, ALE JE SOUČÁSTÍ SUMÁRNÍCH OBJEMŮ PROSTŘEDKŮ.</t>
    </r>
    <r>
      <rPr>
        <sz val="11"/>
        <rFont val="Arial"/>
        <family val="2"/>
        <charset val="238"/>
      </rPr>
      <t xml:space="preserve">
</t>
    </r>
  </si>
  <si>
    <r>
      <t>3)</t>
    </r>
    <r>
      <rPr>
        <sz val="11"/>
        <rFont val="Arial"/>
        <family val="2"/>
        <charset val="238"/>
      </rPr>
      <t xml:space="preserve"> Uvede se návrh přepočteného počtu zaměstnanců (</t>
    </r>
    <r>
      <rPr>
        <b/>
        <sz val="11"/>
        <rFont val="Arial"/>
        <family val="2"/>
        <charset val="238"/>
      </rPr>
      <t>zohlednění úvazků i přepočtu na celorok</t>
    </r>
    <r>
      <rPr>
        <sz val="11"/>
        <rFont val="Arial"/>
        <family val="2"/>
        <charset val="238"/>
      </rPr>
      <t xml:space="preserve">), kteří se podílejí na implementaci či realizaci programů/projektů EU/FM a to s vazbou na každoroční jednorázové navyšování/snižování. Nejde o kmenové zaměstnance, resp. místa, která automaticky kapitole zůstanou v rozpočtovém parametru a systemizaci po ukončení programového období. </t>
    </r>
  </si>
  <si>
    <r>
      <t>Poznámky</t>
    </r>
    <r>
      <rPr>
        <b/>
        <sz val="11"/>
        <rFont val="Arial"/>
        <family val="2"/>
        <charset val="238"/>
      </rPr>
      <t xml:space="preserve">: </t>
    </r>
  </si>
  <si>
    <t>NÁSTROJ (kód) - Nástrojové třídění podle vyhlášky č. 412/2021 Sb., o rozpočtové skladbě, ve znění pozdějších předpisů.</t>
  </si>
  <si>
    <t>ADMINISTRATIVNÍ PERSONÁLNÍ KAPACITY - Zaměstnanci řídicích, auditních a koordinačních orgánů či jiných implementačních struktur programů/fondů EU a finančních mechanismů.</t>
  </si>
  <si>
    <t>OSTATNÍ PERSONÁLNÍ KAPACITY - Zaměstnanci realizující jednotlivé programy/projekty EU/FM vyjma zaměstnanců uvedených v administrativních kapacitách.</t>
  </si>
  <si>
    <t>Vzor formuláře č. 11</t>
  </si>
  <si>
    <t>Informace o projektech ze smluv o energetických službách se zaručeným výsledkem 
v organizačních složkách státu a výdaje státního rozpočtu na tyto projekty</t>
  </si>
  <si>
    <t>Organizační složka státu:</t>
  </si>
  <si>
    <t>Identifikační číslo akce v SMVS:</t>
  </si>
  <si>
    <t>Datum uzavření smlouvy:</t>
  </si>
  <si>
    <t>Délka smluvního vztahu ve fázi úspor a garancí:</t>
  </si>
  <si>
    <t>Datum ukončení závazku:</t>
  </si>
  <si>
    <t>Informace o projektu ze smlouvy o energetických službách se zaručeným výsledkem</t>
  </si>
  <si>
    <t>celkové částky 
v projektu</t>
  </si>
  <si>
    <t>skutečnost
N − 2</t>
  </si>
  <si>
    <t>předpokládaná skutečnost
N − 1</t>
  </si>
  <si>
    <t>N + 1</t>
  </si>
  <si>
    <t>N + 2</t>
  </si>
  <si>
    <t>Cena opatření</t>
  </si>
  <si>
    <t>Výše úhrady z rozpočtu OSS jako zadavatele</t>
  </si>
  <si>
    <t>z toho hrazeno prostředky z EU/FM</t>
  </si>
  <si>
    <t>Výše závazku (nesplacené jistiny)</t>
  </si>
  <si>
    <t>Výdaje státního rozpočtu podle výše uvedené smlouvy (úhrada odloženého závazku)</t>
  </si>
  <si>
    <t>celkové výdaje 
v projektu</t>
  </si>
  <si>
    <t>Splátka jistiny</t>
  </si>
  <si>
    <t>z toho nultá splátka</t>
  </si>
  <si>
    <t>Splátka úroku</t>
  </si>
  <si>
    <t>Splátka celkem</t>
  </si>
  <si>
    <t>a) Pod pojmy „N − 1“ a „N − 2“ se rozumí roky předcházející roku, na který je sestavován návrh rozpočtu.</t>
  </si>
  <si>
    <t>b) Pod pojmem „N“ se rozumí rok, na který je sestavován návrh rozpočtu.</t>
  </si>
  <si>
    <t>c) Pod pojmy „N + 1“ a „N + 2“ se rozumí informace o letech následujících po roce, na který je sestavován návrh rozpočtu (N).</t>
  </si>
  <si>
    <t>d) Projektem se rozumí název EPC projektu na základě smlouvy o energetických službách se zaručeným výsledkem podle zákona upravujícího hospodaření s energií, který
     realizuje organizační složka státu. Projektem může být i teprve připravovaný projekt, pokud jsou již předběžně známy požadované parametry. Při dalším předávání výkazu lze
     tyto předpokládané informace zpřesnit. Identifikační číslo akce v SMVS se vyplňuje pouze v případě, že projekt svým charakterem do SMVS spadá a vyžadují to u něj
     rozpočtová pravidla.</t>
  </si>
  <si>
    <t>e) K určení časového rozsahu projektu se vyplňuje datum uzavření smlouvy, délka smluvního vztahu ve fázi úspor a garancí a datum ukončení závazku (smluvního vztahu).
     V kombinaci s označením v tabulce, zda byla smlouva uzavřena či nikoliv, se rozliší, zda se jedná o předpoklad (např. předpokládané datum uzavření smlouvy, předpokládaná
     délka trvání závazku (smlouva uzavřena "NE")), nebo jde již o pevně stanovená data ve smlouvě (smlouva uzavřena "ANO"). Délka smluvního vztahu ve fázi úspor a garancí
     je interval stanovený ve smlouvě, ve kterém dochází k poskytování garance dosažení úspory ze strany dodavatele. V průběhu tohoto období také dochází ke splátkám
    ze strany zadavatele. Datum ukončení závazku specifikuje ukončení doby splácení závazku.</t>
  </si>
  <si>
    <t>f) Celkovými částkami, resp. výdaji v projektu se rozumí souhrnné informace z uzavírané, resp. uzavřené smlouvy o energetických službách se zaručeným výsledkem podle
     zákona upravujícího hospodaření s energií, vycházející zejména ze struktury financování projektu a splátkového kalendáře. Částky v tabulce jsou uváděny včetně DPH. 
     V případě připravovaného projektu se příslušné údaje zachytí obdobně, pokud jsou předběžné parametry známy. Při dalším předávání výkazu lze tyto předpokládané
     informace zpřesnit dle uzavírané nebo uzavřené smlouvy.</t>
  </si>
  <si>
    <t>g) Cena základních a případně dodatečných opatření se v tabulce zachycuje ve sloupci označujícím rok, kdy došlo nebo má dojít k předání díla, případně etapy. Jedná se o hodnotu
    realizované investice.</t>
  </si>
  <si>
    <t xml:space="preserve">h) Jako výše úhrady z rozpočtu OSS jako zadavatele, v dalším členění na prostředky hrazené z dotace z rozpočtu EU/FM, se zachycuje případná část úhrady ceny opatření
    splatná s předáním díla, nebo jeho etapy (typicky jde o investiční výdaj státního rozpočtu). Z pohledu závazku ze smlouvy o energetických službách se zaručeným výsledkem
    se může jednat o nultou splátku.                  </t>
  </si>
  <si>
    <t>i) Výše závazku ze smlouvy o energetických službách se zaručeným výsledkem se vykazuje k 31. 12. příslušného roku. Jedná se o výši nesplacené jistiny.</t>
  </si>
  <si>
    <t>j) Výše splátek se člení na částku připadající na splátku ceny za provedení opatření (splátka jistiny) a částku připadající na úhradu finančních nákladů (úrok). V samostatném
   řádku se indikuje splátka jistiny v podobě nulté splátky, typicky hrazená vlastními zdroji zadavatele, která je splacena v okamžiku přijetí závazku ze smlouvy o energetických 
   službách se zaručeným výsledkem.</t>
  </si>
  <si>
    <t>Návrh na změnu objemu prostředků na platy zaměstnanců, ostatní platby za provedenou práci (OPPP), ostatní osobní náklady (OON) a počty úvazků zaměstnanců na rok N, N+1 a N+2 mimo oblast EU/FM</t>
  </si>
  <si>
    <t>Kapitola číslo</t>
  </si>
  <si>
    <t>Souhrn požadavků</t>
  </si>
  <si>
    <t>Název</t>
  </si>
  <si>
    <t>Rok N+1</t>
  </si>
  <si>
    <t>Rok N+2</t>
  </si>
  <si>
    <t>Typ organizace</t>
  </si>
  <si>
    <t>Název organizace</t>
  </si>
  <si>
    <t>Název požadavku</t>
  </si>
  <si>
    <t>Položka platů nebo OPPP/OON</t>
  </si>
  <si>
    <t>Doba požadavku (trvale/dočasně)</t>
  </si>
  <si>
    <t xml:space="preserve">Zdroj požadavku </t>
  </si>
  <si>
    <t>Objem prostředků na platy/OPPP(OON)</t>
  </si>
  <si>
    <t>Místa (přepočtená na měsíce)</t>
  </si>
  <si>
    <t>Komentář/poznámka</t>
  </si>
  <si>
    <t>Vyjádření MF</t>
  </si>
  <si>
    <t>Běh zapracování požadavku</t>
  </si>
  <si>
    <t>Skutečnost roku
N − 2</t>
  </si>
  <si>
    <t>Schválený rozpočet
na rok N − 1</t>
  </si>
  <si>
    <r>
      <t>Dotace ze státního rozpočtu na výzkum, vývoj, inovace a transfer znalostí od zřizovatele</t>
    </r>
    <r>
      <rPr>
        <vertAlign val="superscript"/>
        <sz val="10"/>
        <rFont val="Arial"/>
        <family val="2"/>
      </rPr>
      <t>3)</t>
    </r>
  </si>
  <si>
    <t xml:space="preserve">          systémová podpora</t>
  </si>
  <si>
    <r>
      <t>Dotace na výzkum, vývoj, inovace a transfer znalostí od poskytovatelů jiných než je zřizovatel</t>
    </r>
    <r>
      <rPr>
        <vertAlign val="superscript"/>
        <sz val="10"/>
        <rFont val="Arial"/>
        <family val="2"/>
      </rPr>
      <t>3)</t>
    </r>
  </si>
  <si>
    <r>
      <t>Dotace na úhradu výdajů, které mají být kryty z rozpočtu
Evropské unie včetně stanoveného podílu státního rozpočtu na
financování těchto výdajů</t>
    </r>
    <r>
      <rPr>
        <vertAlign val="superscript"/>
        <sz val="10"/>
        <rFont val="Arial"/>
        <family val="2"/>
      </rPr>
      <t>4)</t>
    </r>
  </si>
  <si>
    <r>
      <t>Dotace na úhradu výdajů podle mezinárodních smluv,
na základě kterých jsou České republice svěřeny peněžní prostředky z finančních mechanismů včetně stanoveného podílu státního rozpočtu na financování těchto výdajů</t>
    </r>
    <r>
      <rPr>
        <vertAlign val="superscript"/>
        <sz val="10"/>
        <rFont val="Arial"/>
        <family val="2"/>
      </rPr>
      <t>4)</t>
    </r>
  </si>
  <si>
    <r>
      <t>Ostatní příspěvky a dotace</t>
    </r>
    <r>
      <rPr>
        <vertAlign val="superscript"/>
        <sz val="10"/>
        <rFont val="Arial"/>
        <family val="2"/>
      </rPr>
      <t>5)</t>
    </r>
  </si>
  <si>
    <r>
      <t>v tom: odvod z provozu a z odpisů</t>
    </r>
    <r>
      <rPr>
        <vertAlign val="superscript"/>
        <sz val="10"/>
        <rFont val="Arial"/>
        <family val="2"/>
      </rPr>
      <t>6)</t>
    </r>
  </si>
  <si>
    <r>
      <t xml:space="preserve">          odvod příjmů z prodeje nemovitého státního majetku</t>
    </r>
    <r>
      <rPr>
        <vertAlign val="superscript"/>
        <sz val="10"/>
        <rFont val="Arial"/>
        <family val="2"/>
      </rPr>
      <t>7)</t>
    </r>
  </si>
  <si>
    <r>
      <t xml:space="preserve">          ostatní odvody</t>
    </r>
    <r>
      <rPr>
        <vertAlign val="superscript"/>
        <sz val="10"/>
        <rFont val="Arial"/>
        <family val="2"/>
      </rPr>
      <t>7)</t>
    </r>
  </si>
  <si>
    <r>
      <t>Dotace ze státního rozpočtu na výzkum, vývoj, inovace a transfer znalostí celkem</t>
    </r>
    <r>
      <rPr>
        <vertAlign val="superscript"/>
        <sz val="10"/>
        <rFont val="Arial"/>
        <family val="2"/>
      </rPr>
      <t>8)</t>
    </r>
  </si>
  <si>
    <r>
      <t>Použití prostředků rezervního fondu</t>
    </r>
    <r>
      <rPr>
        <vertAlign val="superscript"/>
        <sz val="10"/>
        <rFont val="Arial"/>
        <family val="2"/>
      </rPr>
      <t>9)</t>
    </r>
  </si>
  <si>
    <r>
      <t>Přepočtený počet úvazků zaměstnanců v pracovním poměru vyjma zaměstnanců na služebních místech</t>
    </r>
    <r>
      <rPr>
        <vertAlign val="superscript"/>
        <sz val="10"/>
        <rFont val="Arial"/>
        <family val="2"/>
      </rPr>
      <t>10)</t>
    </r>
  </si>
  <si>
    <r>
      <t>Přepočtený počet úvazků zaměstnanců na služebních místech podle zákona o státní službě</t>
    </r>
    <r>
      <rPr>
        <vertAlign val="superscript"/>
        <sz val="10"/>
        <rFont val="Arial"/>
        <family val="2"/>
        <charset val="238"/>
      </rPr>
      <t>10)</t>
    </r>
  </si>
  <si>
    <t>Součet údajů na položkách 75 až 77 musí odpovídat položce č. 15 – Mzdové náklady</t>
  </si>
  <si>
    <r>
      <t>Součet údajů na položkách 80 až 82, 86, 90 až 92</t>
    </r>
    <r>
      <rPr>
        <b/>
        <i/>
        <sz val="10"/>
        <rFont val="Arial"/>
        <family val="2"/>
      </rPr>
      <t xml:space="preserve"> </t>
    </r>
    <r>
      <rPr>
        <sz val="10"/>
        <rFont val="Arial"/>
        <family val="2"/>
      </rPr>
      <t>musí odpovídat položce č. 71 – Výnosy z transferů</t>
    </r>
  </si>
  <si>
    <r>
      <t>1)</t>
    </r>
    <r>
      <rPr>
        <sz val="10"/>
        <rFont val="Arial"/>
        <family val="2"/>
      </rPr>
      <t xml:space="preserve"> povinné pojistné na sociální zabezpečení a příspěvek na státní politiku zaměstnanosti a pojistné na veřejné zdravotní pojištění</t>
    </r>
  </si>
  <si>
    <r>
      <t>2)</t>
    </r>
    <r>
      <rPr>
        <sz val="10"/>
        <rFont val="Arial"/>
        <family val="2"/>
      </rPr>
      <t xml:space="preserve"> pro účely tohoto přehledu se tím rozumí systémově určené výdaje na krytí neinvestičních potřeb programů poskytované ze státního 
   rozpočtu v rámci dotace dle § 54 odst. 1 písm. b) zákona č. 218/2000 Sb. a § 2 vyhlášky č. 560/2006 Sb., ve znění vyhlášky
   č. 11/2010 Sb.; do této položky se nezahrnují neinvestiční výdaje uvedené na položkách 90 a 91</t>
    </r>
  </si>
  <si>
    <r>
      <t xml:space="preserve">3) </t>
    </r>
    <r>
      <rPr>
        <sz val="10"/>
        <rFont val="Arial"/>
        <family val="2"/>
      </rPr>
      <t>jedná se o krytí neinvestičních výdajů</t>
    </r>
  </si>
  <si>
    <r>
      <t xml:space="preserve">4) </t>
    </r>
    <r>
      <rPr>
        <sz val="10"/>
        <rFont val="Arial"/>
        <family val="2"/>
      </rPr>
      <t>rozumí se výdaje určené na krytí neinvestičních potřeb programů</t>
    </r>
  </si>
  <si>
    <r>
      <t>5)</t>
    </r>
    <r>
      <rPr>
        <sz val="10"/>
        <rFont val="Arial"/>
        <family val="2"/>
      </rPr>
      <t xml:space="preserve"> souhrn prostředků od poskytovatelů ze státního rozpočtu (ostatní příspěvky a dotace jiné než uvedené na položkách 80 až 82, 86, 90, 91)</t>
    </r>
  </si>
  <si>
    <r>
      <t>Poznámky</t>
    </r>
    <r>
      <rPr>
        <vertAlign val="superscript"/>
        <sz val="10"/>
        <rFont val="Arial"/>
        <family val="2"/>
      </rPr>
      <t xml:space="preserve"> 6)</t>
    </r>
    <r>
      <rPr>
        <sz val="10"/>
        <rFont val="Arial"/>
        <family val="2"/>
      </rPr>
      <t xml:space="preserve"> a </t>
    </r>
    <r>
      <rPr>
        <vertAlign val="superscript"/>
        <sz val="10"/>
        <rFont val="Arial"/>
        <family val="2"/>
      </rPr>
      <t>7)</t>
    </r>
    <r>
      <rPr>
        <sz val="10"/>
        <rFont val="Arial"/>
        <family val="2"/>
      </rPr>
      <t xml:space="preserve"> platí na úrovni sumáře za kapitolu:</t>
    </r>
  </si>
  <si>
    <r>
      <t>6)</t>
    </r>
    <r>
      <rPr>
        <sz val="10"/>
        <rFont val="Arial"/>
        <family val="2"/>
      </rPr>
      <t xml:space="preserve"> údaj na tomto řádku musí odpovídat údaji na položce 2122 finančního výkazu FIN 1-12 OSS zřizovatele</t>
    </r>
  </si>
  <si>
    <r>
      <t>7)</t>
    </r>
    <r>
      <rPr>
        <sz val="10"/>
        <rFont val="Arial"/>
        <family val="2"/>
      </rPr>
      <t xml:space="preserve"> souhrn údajů na řádcích 95 a 96 musí odpovídat údaji na položce 2123 finančního výkazu FIN 1-12 OSS zřizovatele</t>
    </r>
  </si>
  <si>
    <r>
      <t>8)</t>
    </r>
    <r>
      <rPr>
        <sz val="10"/>
        <rFont val="Arial"/>
        <family val="2"/>
      </rPr>
      <t xml:space="preserve"> uvádí se neinvestiční i investiční výdaje celkem, jak od zřizovatele, tak i od poskytovatelů jiných než je zřizovatel</t>
    </r>
  </si>
  <si>
    <r>
      <t>9)</t>
    </r>
    <r>
      <rPr>
        <sz val="10"/>
        <rFont val="Arial"/>
        <family val="2"/>
      </rPr>
      <t xml:space="preserve"> údaj na tomto řádku se musí rovnat údaji zahrnutému v celkových výnosech příspěvkových organizací v návaznosti na povinnost
   stanovenou podle § 53 odst. 3 zákona č. 218/2000 Sb., ve znění pozdějších předpisů</t>
    </r>
  </si>
  <si>
    <r>
      <t>10)</t>
    </r>
    <r>
      <rPr>
        <sz val="10"/>
        <rFont val="Arial"/>
        <family val="2"/>
      </rPr>
      <t xml:space="preserve"> V případě skutečnosti se uvádí průměrný evidenční počet zaměstnanců přepočtený a v případě schváleného stavu a návrhu  
    pak úvazky zaměstnanců v celoročním vyjádření. Údaje jsou zaokrouhleny na dvě desetinná místa.</t>
    </r>
  </si>
  <si>
    <t>a) pod pojmem rok „N“ se rozumí rok, na který je sestavován návrh rozpočtu,</t>
  </si>
  <si>
    <t>b) pod pojmem rok „N − 1“ se rozumí rok předcházející roku, na který je sestavován návrh rozpočtu,</t>
  </si>
  <si>
    <t>c) pod pojmem rok „N − 2“ se rozumí rok předcházející roku N − 1,</t>
  </si>
  <si>
    <t>d) pod pojmem rok „N + 1“ se rozumí první rok, na který je sestavován návrh střednědobého výhledu,</t>
  </si>
  <si>
    <t>e) pod pojmem rok „N + 2“ se rozumí druhý rok, na který je sestavován návrh střednědobého výhledu.</t>
  </si>
  <si>
    <t>Příloha č. 1 k vyhlášce č. 133/2013 Sb.</t>
  </si>
  <si>
    <t>1. Podrobnější popis zaslání přehledu do centrálního systému účetních informací státu (CSÚIS) je uveden v Technickém manuálu publikovaném na adrese https://www.statnipokladna.cz/cs/csuis/technicke-informace.</t>
  </si>
  <si>
    <t>Příloha č. 11 k vyhlášce č. 133/2013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</si>
</sst>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"/>
    <numFmt numFmtId="165" formatCode="0.0"/>
    <numFmt numFmtId="166" formatCode="#,##0;[Red]\-#,##0;&quot;  &quot;"/>
    <numFmt numFmtId="167" formatCode="&quot; &quot;@"/>
    <numFmt numFmtId="168" formatCode="###\ ###\ ###"/>
    <numFmt numFmtId="169" formatCode="_-* #,##0\ _K_č_-;\-* #,##0\ _K_č_-;_-* &quot;-&quot;\ _K_č_-;_-@_-"/>
    <numFmt numFmtId="170" formatCode="_-* #,##0_-;\-* #,##0_-;_-* &quot;-&quot;??_-;_-@_-"/>
    <numFmt numFmtId="171" formatCode="_-* #,##0\ _K_č_-;\-* #,##0\ _K_č_-;_-* &quot;-&quot;??\ _K_č_-;_-@_-"/>
    <numFmt numFmtId="172" formatCode="00000"/>
  </numFmts>
  <fonts count="65">
    <font>
      <sz val="10"/>
      <name val="Times New Roman CE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Arial"/>
      <family val="2"/>
      <charset val="238"/>
    </font>
    <font>
      <b/>
      <vertAlign val="superscript"/>
      <sz val="13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i/>
      <sz val="12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9"/>
      <name val="Arial CE"/>
      <family val="2"/>
      <charset val="238"/>
    </font>
    <font>
      <vertAlign val="superscript"/>
      <sz val="10"/>
      <name val="Arial"/>
      <family val="2"/>
      <charset val="238"/>
    </font>
    <font>
      <strike/>
      <sz val="9"/>
      <name val="Arial"/>
      <family val="2"/>
      <charset val="238"/>
    </font>
    <font>
      <vertAlign val="superscript"/>
      <sz val="10"/>
      <name val="Times New Roman"/>
      <family val="1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10"/>
      <color indexed="12"/>
      <name val="Arial"/>
      <family val="2"/>
      <charset val="238"/>
    </font>
    <font>
      <i/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3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6"/>
      <color rgb="FF0070C0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2"/>
      <color theme="1"/>
      <name val="Arial"/>
      <family val="2"/>
      <charset val="238"/>
    </font>
    <font>
      <b/>
      <vertAlign val="superscript"/>
      <sz val="10"/>
      <name val="Times New Roman CE"/>
      <family val="2"/>
      <charset val="238"/>
    </font>
    <font>
      <vertAlign val="superscript"/>
      <sz val="10"/>
      <name val="Times New Roman CE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i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u val="single"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2"/>
      <color rgb="FF7030A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trike/>
      <vertAlign val="superscript"/>
      <sz val="10"/>
      <name val="Arial"/>
      <family val="2"/>
    </font>
  </fonts>
  <fills count="533">
    <fill>
      <patternFill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indexed="9"/>
        <bgColor indexed="64"/>
      </patternFill>
    </fill>
    <fill>
      <patternFill patternType="solid">
        <fgColor theme="4" tint="0.799979984760284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</fills>
  <borders count="1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double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</border>
    <border>
      <left/>
      <right style="medium">
        <color auto="1"/>
      </right>
      <top style="medium">
        <color auto="1"/>
      </top>
      <bottom style="double">
        <color auto="1"/>
      </bottom>
    </border>
    <border>
      <left style="medium">
        <color auto="1"/>
      </left>
      <right/>
      <top style="double">
        <color auto="1"/>
      </top>
      <bottom style="hair">
        <color auto="1"/>
      </bottom>
    </border>
    <border>
      <left/>
      <right style="medium">
        <color auto="1"/>
      </right>
      <top style="double">
        <color auto="1"/>
      </top>
      <bottom style="hair">
        <color auto="1"/>
      </bottom>
    </border>
    <border>
      <left style="medium">
        <color auto="1"/>
      </left>
      <right style="medium">
        <color auto="1"/>
      </right>
      <top style="double">
        <color auto="1"/>
      </top>
      <bottom style="hair">
        <color auto="1"/>
      </bottom>
    </border>
    <border>
      <left style="medium">
        <color auto="1"/>
      </left>
      <right/>
      <top style="hair">
        <color auto="1"/>
      </top>
      <bottom style="hair">
        <color auto="1"/>
      </bottom>
    </border>
    <border>
      <left/>
      <right style="medium">
        <color auto="1"/>
      </right>
      <top style="hair">
        <color auto="1"/>
      </top>
      <bottom style="hair">
        <color auto="1"/>
      </bottom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</border>
    <border>
      <left style="medium">
        <color auto="1"/>
      </left>
      <right/>
      <top style="hair">
        <color auto="1"/>
      </top>
      <bottom/>
    </border>
    <border>
      <left/>
      <right style="medium">
        <color auto="1"/>
      </right>
      <top style="hair">
        <color auto="1"/>
      </top>
      <bottom/>
    </border>
    <border>
      <left style="medium">
        <color auto="1"/>
      </left>
      <right style="medium">
        <color auto="1"/>
      </right>
      <top style="hair">
        <color auto="1"/>
      </top>
      <bottom/>
    </border>
    <border>
      <left style="medium">
        <color auto="1"/>
      </left>
      <right/>
      <top style="dashed">
        <color auto="1"/>
      </top>
      <bottom style="hair">
        <color auto="1"/>
      </bottom>
    </border>
    <border>
      <left/>
      <right style="medium">
        <color auto="1"/>
      </right>
      <top style="dashed">
        <color auto="1"/>
      </top>
      <bottom style="hair">
        <color auto="1"/>
      </bottom>
    </border>
    <border>
      <left style="medium">
        <color auto="1"/>
      </left>
      <right style="medium">
        <color auto="1"/>
      </right>
      <top style="dashed">
        <color auto="1"/>
      </top>
      <bottom style="hair">
        <color auto="1"/>
      </bottom>
    </border>
    <border>
      <left style="medium">
        <color auto="1"/>
      </left>
      <right/>
      <top style="hair">
        <color auto="1"/>
      </top>
      <bottom style="medium">
        <color auto="1"/>
      </bottom>
    </border>
    <border>
      <left/>
      <right style="medium">
        <color auto="1"/>
      </right>
      <top style="hair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</border>
    <border>
      <left style="medium">
        <color auto="1"/>
      </left>
      <right/>
      <top style="double">
        <color auto="1"/>
      </top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/>
      <right style="thin">
        <color auto="1"/>
      </right>
      <top/>
      <bottom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medium">
        <color auto="1"/>
      </left>
      <right/>
      <top style="medium">
        <color auto="1"/>
      </top>
      <bottom/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/>
      <bottom/>
    </border>
    <border>
      <left style="medium">
        <color auto="1"/>
      </left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 style="thin">
        <color auto="1"/>
      </left>
      <right/>
      <top/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</border>
    <border>
      <left style="thick">
        <color auto="1"/>
      </left>
      <right style="dashed">
        <color auto="1"/>
      </right>
      <top style="thick">
        <color auto="1"/>
      </top>
      <bottom style="thick">
        <color auto="1"/>
      </bottom>
    </border>
    <border>
      <left style="dashed">
        <color auto="1"/>
      </left>
      <right style="dashed">
        <color auto="1"/>
      </right>
      <top style="thick">
        <color auto="1"/>
      </top>
      <bottom style="thick">
        <color auto="1"/>
      </bottom>
    </border>
    <border>
      <left style="dashed">
        <color auto="1"/>
      </left>
      <right style="thick">
        <color auto="1"/>
      </right>
      <top style="thick">
        <color auto="1"/>
      </top>
      <bottom style="thick">
        <color auto="1"/>
      </bottom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</border>
    <border>
      <left style="thick">
        <color auto="1"/>
      </left>
      <right/>
      <top style="thick">
        <color auto="1"/>
      </top>
      <bottom/>
    </border>
    <border>
      <left/>
      <right/>
      <top style="thick">
        <color auto="1"/>
      </top>
      <bottom/>
    </border>
    <border>
      <left/>
      <right style="thick">
        <color auto="1"/>
      </right>
      <top style="thick">
        <color auto="1"/>
      </top>
      <bottom/>
    </border>
    <border>
      <left style="thick">
        <color auto="1"/>
      </left>
      <right/>
      <top/>
      <bottom style="thick">
        <color auto="1"/>
      </bottom>
    </border>
    <border>
      <left/>
      <right/>
      <top/>
      <bottom style="thick">
        <color auto="1"/>
      </bottom>
    </border>
    <border>
      <left/>
      <right style="thick">
        <color auto="1"/>
      </right>
      <top/>
      <bottom style="thick">
        <color auto="1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</borders>
  <cellStyleXfs count="57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/>
      <protection/>
    </xf>
    <xf numFmtId="0" fontId="2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20" fillId="0" borderId="0">
      <alignment/>
      <protection/>
    </xf>
    <xf numFmtId="0" fontId="2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3" fillId="0" borderId="0">
      <alignment/>
      <protection/>
    </xf>
    <xf numFmtId="0" fontId="2" fillId="0" borderId="0">
      <alignment/>
      <protection/>
    </xf>
    <xf numFmtId="169" fontId="43" fillId="0" borderId="0" applyFont="0" applyFill="0" applyBorder="0" applyAlignment="0" applyProtection="0"/>
    <xf numFmtId="169" fontId="0" fillId="0" borderId="0" applyFont="0" applyFill="0" applyBorder="0" applyAlignment="0" applyProtection="0"/>
    <xf numFmtId="0" fontId="2" fillId="0" borderId="0">
      <alignment/>
      <protection/>
    </xf>
    <xf numFmtId="0" fontId="1" fillId="0" borderId="0">
      <alignment/>
      <protection/>
    </xf>
    <xf numFmtId="0" fontId="2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43" fontId="2" fillId="0" borderId="0" applyFont="0" applyFill="0" applyBorder="0" applyAlignment="0" applyProtection="0"/>
    <xf numFmtId="0" fontId="0" fillId="0" borderId="0">
      <alignment/>
      <protection/>
    </xf>
    <xf numFmtId="0" fontId="3" fillId="0" borderId="0">
      <alignment/>
      <protection/>
    </xf>
    <xf numFmtId="0" fontId="2" fillId="0" borderId="0">
      <alignment/>
      <protection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/>
      <protection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/>
      <protection/>
    </xf>
    <xf numFmtId="0" fontId="2" fillId="0" borderId="0">
      <alignment/>
      <protection/>
    </xf>
  </cellStyleXfs>
  <cellXfs count="1142">
    <xf numFmtId="0" fontId="0" fillId="0" borderId="0" xfId="0"/>
    <xf numFmtId="49" fontId="8" fillId="2" borderId="1" xfId="20" applyNumberFormat="1" applyFont="1" applyFill="1" applyBorder="1" applyAlignment="1">
      <alignment wrapText="1"/>
      <protection/>
    </xf>
    <xf numFmtId="49" fontId="8" fillId="2" borderId="2" xfId="20" applyNumberFormat="1" applyFont="1" applyFill="1" applyBorder="1" applyAlignment="1">
      <alignment wrapText="1"/>
      <protection/>
    </xf>
    <xf numFmtId="0" fontId="8" fillId="2" borderId="3" xfId="20" applyFont="1" applyFill="1" applyBorder="1" applyAlignment="1">
      <alignment horizontal="center" vertical="center" wrapText="1"/>
      <protection/>
    </xf>
    <xf numFmtId="0" fontId="8" fillId="2" borderId="4" xfId="20" applyFont="1" applyFill="1" applyBorder="1" applyAlignment="1">
      <alignment horizontal="center" vertical="center" wrapText="1"/>
      <protection/>
    </xf>
    <xf numFmtId="0" fontId="8" fillId="2" borderId="5" xfId="20" applyFont="1" applyFill="1" applyBorder="1" applyAlignment="1">
      <alignment horizontal="center" vertical="center" wrapText="1"/>
      <protection/>
    </xf>
    <xf numFmtId="49" fontId="8" fillId="2" borderId="6" xfId="20" applyNumberFormat="1" applyFont="1" applyFill="1" applyBorder="1" applyAlignment="1">
      <alignment wrapText="1"/>
      <protection/>
    </xf>
    <xf numFmtId="0" fontId="1" fillId="3" borderId="0" xfId="0" applyFont="1" applyFill="1"/>
    <xf numFmtId="0" fontId="7" fillId="4" borderId="0" xfId="0" applyFont="1" applyFill="1"/>
    <xf numFmtId="0" fontId="8" fillId="5" borderId="0" xfId="0" applyFont="1" applyFill="1"/>
    <xf numFmtId="0" fontId="11" fillId="6" borderId="0" xfId="0" applyFont="1" applyFill="1"/>
    <xf numFmtId="0" fontId="7" fillId="7" borderId="0" xfId="0" applyFont="1" applyFill="1" applyAlignment="1">
      <alignment horizontal="right"/>
    </xf>
    <xf numFmtId="0" fontId="1" fillId="8" borderId="0" xfId="0" applyFont="1" applyFill="1" applyAlignment="1">
      <alignment horizontal="centerContinuous"/>
    </xf>
    <xf numFmtId="0" fontId="7" fillId="9" borderId="0" xfId="0" applyFont="1" applyFill="1" applyAlignment="1">
      <alignment horizontal="centerContinuous"/>
    </xf>
    <xf numFmtId="0" fontId="4" fillId="10" borderId="0" xfId="0" applyFont="1" applyFill="1" applyAlignment="1">
      <alignment horizontal="centerContinuous"/>
    </xf>
    <xf numFmtId="0" fontId="1" fillId="11" borderId="0" xfId="0" applyFont="1" applyFill="1" applyAlignment="1">
      <alignment horizontal="right"/>
    </xf>
    <xf numFmtId="0" fontId="8" fillId="12" borderId="1" xfId="0" applyFont="1" applyFill="1" applyBorder="1" applyAlignment="1">
      <alignment horizontal="center" vertical="center" wrapText="1"/>
    </xf>
    <xf numFmtId="0" fontId="8" fillId="13" borderId="7" xfId="0" applyFont="1" applyFill="1" applyBorder="1" applyAlignment="1">
      <alignment horizontal="center" vertical="center" wrapText="1"/>
    </xf>
    <xf numFmtId="0" fontId="8" fillId="14" borderId="8" xfId="0" applyFont="1" applyFill="1" applyBorder="1" applyAlignment="1">
      <alignment horizontal="center" vertical="center" wrapText="1"/>
    </xf>
    <xf numFmtId="0" fontId="1" fillId="15" borderId="0" xfId="0" applyFont="1" applyFill="1" applyAlignment="1">
      <alignment vertical="top"/>
    </xf>
    <xf numFmtId="0" fontId="1" fillId="16" borderId="9" xfId="0" applyFont="1" applyFill="1" applyBorder="1"/>
    <xf numFmtId="0" fontId="1" fillId="17" borderId="10" xfId="0" applyFont="1" applyFill="1" applyBorder="1"/>
    <xf numFmtId="0" fontId="1" fillId="18" borderId="11" xfId="0" applyFont="1" applyFill="1" applyBorder="1"/>
    <xf numFmtId="0" fontId="1" fillId="19" borderId="12" xfId="0" applyFont="1" applyFill="1" applyBorder="1"/>
    <xf numFmtId="0" fontId="1" fillId="20" borderId="13" xfId="0" applyFont="1" applyFill="1" applyBorder="1"/>
    <xf numFmtId="0" fontId="1" fillId="21" borderId="6" xfId="0" applyFont="1" applyFill="1" applyBorder="1"/>
    <xf numFmtId="0" fontId="1" fillId="22" borderId="14" xfId="0" applyFont="1" applyFill="1" applyBorder="1"/>
    <xf numFmtId="0" fontId="1" fillId="23" borderId="15" xfId="0" applyFont="1" applyFill="1" applyBorder="1"/>
    <xf numFmtId="0" fontId="1" fillId="24" borderId="16" xfId="0" applyFont="1" applyFill="1" applyBorder="1"/>
    <xf numFmtId="0" fontId="1" fillId="25" borderId="17" xfId="0" applyFont="1" applyFill="1" applyBorder="1"/>
    <xf numFmtId="0" fontId="1" fillId="26" borderId="18" xfId="0" applyFont="1" applyFill="1" applyBorder="1"/>
    <xf numFmtId="0" fontId="1" fillId="27" borderId="19" xfId="0" applyFont="1" applyFill="1" applyBorder="1"/>
    <xf numFmtId="0" fontId="19" fillId="28" borderId="0" xfId="0" applyFont="1" applyFill="1"/>
    <xf numFmtId="0" fontId="1" fillId="29" borderId="0" xfId="24" applyFont="1" applyFill="1">
      <alignment/>
      <protection/>
    </xf>
    <xf numFmtId="0" fontId="1" fillId="30" borderId="0" xfId="24" applyFont="1" applyFill="1">
      <alignment/>
      <protection/>
    </xf>
    <xf numFmtId="0" fontId="8" fillId="31" borderId="20" xfId="0" applyFont="1" applyFill="1" applyBorder="1" applyAlignment="1">
      <alignment horizontal="center" vertical="center" wrapText="1"/>
    </xf>
    <xf numFmtId="0" fontId="8" fillId="32" borderId="2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8" fillId="2" borderId="0" xfId="0" applyFont="1" applyFill="1"/>
    <xf numFmtId="0" fontId="1" fillId="33" borderId="0" xfId="0" applyFont="1" applyFill="1" applyAlignment="1">
      <alignment vertical="center"/>
    </xf>
    <xf numFmtId="0" fontId="1" fillId="34" borderId="0" xfId="0" applyFont="1" applyFill="1" applyAlignment="1">
      <alignment vertical="center"/>
    </xf>
    <xf numFmtId="0" fontId="1" fillId="35" borderId="0" xfId="0" applyFont="1" applyFill="1" applyAlignment="1">
      <alignment horizontal="right" vertical="center"/>
    </xf>
    <xf numFmtId="0" fontId="1" fillId="36" borderId="0" xfId="0" applyFont="1" applyFill="1" applyAlignment="1">
      <alignment horizontal="right" vertical="center"/>
    </xf>
    <xf numFmtId="0" fontId="8" fillId="2" borderId="22" xfId="25" applyFont="1" applyFill="1" applyBorder="1" applyAlignment="1">
      <alignment horizontal="center" vertical="center" wrapText="1"/>
      <protection/>
    </xf>
    <xf numFmtId="0" fontId="8" fillId="2" borderId="11" xfId="25" applyFont="1" applyFill="1" applyBorder="1" applyAlignment="1">
      <alignment horizontal="center" vertical="center" wrapText="1"/>
      <protection/>
    </xf>
    <xf numFmtId="0" fontId="1" fillId="2" borderId="23" xfId="25" applyFont="1" applyFill="1" applyBorder="1" applyAlignment="1">
      <alignment horizontal="center" vertical="center" wrapText="1"/>
      <protection/>
    </xf>
    <xf numFmtId="0" fontId="1" fillId="2" borderId="24" xfId="25" applyFont="1" applyFill="1" applyBorder="1" applyAlignment="1">
      <alignment horizontal="center" vertical="center" wrapText="1"/>
      <protection/>
    </xf>
    <xf numFmtId="0" fontId="1" fillId="2" borderId="22" xfId="25" applyFont="1" applyFill="1" applyBorder="1" applyAlignment="1">
      <alignment vertical="center" wrapText="1"/>
      <protection/>
    </xf>
    <xf numFmtId="0" fontId="1" fillId="2" borderId="11" xfId="25" applyFont="1" applyFill="1" applyBorder="1" applyAlignment="1">
      <alignment vertical="center" wrapText="1"/>
      <protection/>
    </xf>
    <xf numFmtId="0" fontId="1" fillId="2" borderId="25" xfId="25" applyFont="1" applyFill="1" applyBorder="1" applyAlignment="1">
      <alignment vertical="center" wrapText="1"/>
      <protection/>
    </xf>
    <xf numFmtId="0" fontId="1" fillId="2" borderId="26" xfId="25" applyFont="1" applyFill="1" applyBorder="1" applyAlignment="1">
      <alignment vertical="center" wrapText="1"/>
      <protection/>
    </xf>
    <xf numFmtId="0" fontId="1" fillId="2" borderId="27" xfId="25" applyFont="1" applyFill="1" applyBorder="1" applyAlignment="1">
      <alignment vertical="center" wrapText="1"/>
      <protection/>
    </xf>
    <xf numFmtId="0" fontId="8" fillId="2" borderId="25" xfId="25" applyFont="1" applyFill="1" applyBorder="1" applyAlignment="1">
      <alignment vertical="center" wrapText="1"/>
      <protection/>
    </xf>
    <xf numFmtId="0" fontId="8" fillId="2" borderId="28" xfId="25" applyFont="1" applyFill="1" applyBorder="1" applyAlignment="1">
      <alignment vertical="center" wrapText="1"/>
      <protection/>
    </xf>
    <xf numFmtId="0" fontId="1" fillId="2" borderId="25" xfId="25" applyFont="1" applyFill="1" applyBorder="1" applyAlignment="1">
      <alignment vertical="center"/>
      <protection/>
    </xf>
    <xf numFmtId="0" fontId="1" fillId="2" borderId="27" xfId="25" applyFont="1" applyFill="1" applyBorder="1" applyAlignment="1">
      <alignment vertical="center"/>
      <protection/>
    </xf>
    <xf numFmtId="0" fontId="1" fillId="2" borderId="29" xfId="25" applyFont="1" applyFill="1" applyBorder="1" applyAlignment="1">
      <alignment vertical="center"/>
      <protection/>
    </xf>
    <xf numFmtId="0" fontId="1" fillId="2" borderId="30" xfId="25" applyFont="1" applyFill="1" applyBorder="1" applyAlignment="1">
      <alignment vertical="center" wrapText="1"/>
      <protection/>
    </xf>
    <xf numFmtId="0" fontId="1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49" fontId="7" fillId="2" borderId="0" xfId="0" applyNumberFormat="1" applyFont="1" applyFill="1" applyAlignment="1">
      <alignment vertical="center"/>
    </xf>
    <xf numFmtId="0" fontId="8" fillId="2" borderId="31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3" xfId="25" applyFont="1" applyFill="1" applyBorder="1" applyAlignment="1">
      <alignment horizontal="center" vertical="center" wrapText="1"/>
      <protection/>
    </xf>
    <xf numFmtId="0" fontId="8" fillId="2" borderId="32" xfId="25" applyFont="1" applyFill="1" applyBorder="1" applyAlignment="1">
      <alignment horizontal="center" vertical="center" wrapText="1"/>
      <protection/>
    </xf>
    <xf numFmtId="0" fontId="27" fillId="2" borderId="34" xfId="0" applyFont="1" applyFill="1" applyBorder="1" applyAlignment="1">
      <alignment horizontal="center" vertical="center" wrapText="1"/>
    </xf>
    <xf numFmtId="0" fontId="27" fillId="2" borderId="35" xfId="0" applyFont="1" applyFill="1" applyBorder="1" applyAlignment="1">
      <alignment horizontal="center" vertical="center"/>
    </xf>
    <xf numFmtId="0" fontId="27" fillId="2" borderId="36" xfId="0" applyFont="1" applyFill="1" applyBorder="1" applyAlignment="1">
      <alignment horizontal="center" vertical="center"/>
    </xf>
    <xf numFmtId="0" fontId="27" fillId="2" borderId="36" xfId="0" applyFont="1" applyFill="1" applyBorder="1" applyAlignment="1">
      <alignment horizontal="center" vertical="center" wrapText="1"/>
    </xf>
    <xf numFmtId="0" fontId="27" fillId="2" borderId="29" xfId="0" applyFont="1" applyFill="1" applyBorder="1" applyAlignment="1">
      <alignment horizontal="center" vertical="center" wrapText="1"/>
    </xf>
    <xf numFmtId="0" fontId="27" fillId="2" borderId="35" xfId="0" applyFont="1" applyFill="1" applyBorder="1" applyAlignment="1">
      <alignment horizontal="center" vertical="center" wrapText="1"/>
    </xf>
    <xf numFmtId="0" fontId="27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right" vertical="center" wrapText="1"/>
    </xf>
    <xf numFmtId="0" fontId="19" fillId="2" borderId="22" xfId="0" applyFont="1" applyFill="1" applyBorder="1" applyAlignment="1">
      <alignment horizontal="right" vertical="center" wrapText="1"/>
    </xf>
    <xf numFmtId="0" fontId="1" fillId="2" borderId="32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37" xfId="0" applyFont="1" applyFill="1" applyBorder="1" applyAlignment="1">
      <alignment horizontal="center" vertical="center"/>
    </xf>
    <xf numFmtId="49" fontId="1" fillId="2" borderId="38" xfId="0" applyNumberFormat="1" applyFont="1" applyFill="1" applyBorder="1" applyAlignment="1">
      <alignment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right" vertical="center" wrapText="1"/>
    </xf>
    <xf numFmtId="0" fontId="19" fillId="2" borderId="25" xfId="0" applyFont="1" applyFill="1" applyBorder="1" applyAlignment="1">
      <alignment horizontal="right" vertical="center" wrapText="1"/>
    </xf>
    <xf numFmtId="0" fontId="1" fillId="2" borderId="38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0" fontId="28" fillId="2" borderId="39" xfId="0" applyFont="1" applyFill="1" applyBorder="1" applyAlignment="1">
      <alignment horizontal="right" vertical="center" wrapText="1"/>
    </xf>
    <xf numFmtId="0" fontId="1" fillId="2" borderId="39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30" fillId="2" borderId="39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horizontal="center" vertical="center"/>
    </xf>
    <xf numFmtId="49" fontId="1" fillId="2" borderId="35" xfId="0" applyNumberFormat="1" applyFont="1" applyFill="1" applyBorder="1" applyAlignment="1">
      <alignment vertical="center" wrapText="1"/>
    </xf>
    <xf numFmtId="0" fontId="8" fillId="2" borderId="36" xfId="0" applyFont="1" applyFill="1" applyBorder="1" applyAlignment="1">
      <alignment vertical="center" wrapText="1"/>
    </xf>
    <xf numFmtId="0" fontId="8" fillId="2" borderId="29" xfId="0" applyFont="1" applyFill="1" applyBorder="1" applyAlignment="1">
      <alignment vertical="center" wrapText="1"/>
    </xf>
    <xf numFmtId="0" fontId="1" fillId="2" borderId="35" xfId="0" applyFont="1" applyFill="1" applyBorder="1" applyAlignment="1">
      <alignment vertical="center"/>
    </xf>
    <xf numFmtId="0" fontId="1" fillId="2" borderId="30" xfId="0" applyFont="1" applyFill="1" applyBorder="1" applyAlignment="1">
      <alignment vertical="center"/>
    </xf>
    <xf numFmtId="49" fontId="1" fillId="2" borderId="0" xfId="0" applyNumberFormat="1" applyFont="1" applyFill="1" applyAlignment="1">
      <alignment vertical="center"/>
    </xf>
    <xf numFmtId="49" fontId="1" fillId="2" borderId="40" xfId="0" applyNumberFormat="1" applyFont="1" applyFill="1" applyBorder="1" applyAlignment="1">
      <alignment vertical="center"/>
    </xf>
    <xf numFmtId="49" fontId="1" fillId="2" borderId="41" xfId="0" applyNumberFormat="1" applyFont="1" applyFill="1" applyBorder="1" applyAlignment="1">
      <alignment vertical="center"/>
    </xf>
    <xf numFmtId="0" fontId="1" fillId="2" borderId="41" xfId="0" applyFont="1" applyFill="1" applyBorder="1" applyAlignment="1">
      <alignment horizontal="left" vertical="center"/>
    </xf>
    <xf numFmtId="0" fontId="1" fillId="2" borderId="42" xfId="0" applyFont="1" applyFill="1" applyBorder="1" applyAlignment="1">
      <alignment vertical="center"/>
    </xf>
    <xf numFmtId="49" fontId="1" fillId="2" borderId="43" xfId="0" applyNumberFormat="1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49" fontId="1" fillId="2" borderId="0" xfId="0" applyNumberFormat="1" applyFont="1" applyFill="1"/>
    <xf numFmtId="49" fontId="3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0" xfId="25" applyFont="1" applyFill="1" applyAlignment="1">
      <alignment vertical="center"/>
      <protection/>
    </xf>
    <xf numFmtId="0" fontId="1" fillId="2" borderId="0" xfId="25" applyFont="1" applyFill="1" applyAlignment="1">
      <alignment horizontal="left" vertical="center"/>
      <protection/>
    </xf>
    <xf numFmtId="0" fontId="1" fillId="2" borderId="0" xfId="25" applyFont="1" applyFill="1" applyAlignment="1">
      <alignment vertical="center" wrapText="1"/>
      <protection/>
    </xf>
    <xf numFmtId="0" fontId="1" fillId="37" borderId="0" xfId="0" applyFont="1" applyFill="1" applyAlignment="1">
      <alignment horizontal="center"/>
    </xf>
    <xf numFmtId="0" fontId="7" fillId="38" borderId="0" xfId="0" applyFont="1" applyFill="1" applyAlignment="1">
      <alignment horizontal="center"/>
    </xf>
    <xf numFmtId="0" fontId="7" fillId="39" borderId="0" xfId="0" applyFont="1" applyFill="1" applyAlignment="1">
      <alignment horizontal="left"/>
    </xf>
    <xf numFmtId="0" fontId="8" fillId="40" borderId="0" xfId="0" applyFont="1" applyFill="1" applyAlignment="1">
      <alignment horizontal="right"/>
    </xf>
    <xf numFmtId="0" fontId="8" fillId="41" borderId="44" xfId="0" applyFont="1" applyFill="1" applyBorder="1" applyAlignment="1">
      <alignment horizontal="center" vertical="center" wrapText="1"/>
    </xf>
    <xf numFmtId="0" fontId="8" fillId="42" borderId="45" xfId="0" applyFont="1" applyFill="1" applyBorder="1" applyAlignment="1">
      <alignment horizontal="center" vertical="center" wrapText="1"/>
    </xf>
    <xf numFmtId="0" fontId="8" fillId="43" borderId="46" xfId="0" applyFont="1" applyFill="1" applyBorder="1" applyAlignment="1">
      <alignment horizontal="center" vertical="center" wrapText="1"/>
    </xf>
    <xf numFmtId="0" fontId="1" fillId="44" borderId="47" xfId="0" applyFont="1" applyFill="1" applyBorder="1" applyAlignment="1">
      <alignment horizontal="left"/>
    </xf>
    <xf numFmtId="0" fontId="1" fillId="45" borderId="28" xfId="0" applyFont="1" applyFill="1" applyBorder="1" applyAlignment="1">
      <alignment horizontal="left"/>
    </xf>
    <xf numFmtId="168" fontId="1" fillId="46" borderId="28" xfId="0" applyNumberFormat="1" applyFont="1" applyFill="1" applyBorder="1"/>
    <xf numFmtId="168" fontId="24" fillId="47" borderId="48" xfId="0" applyNumberFormat="1" applyFont="1" applyFill="1" applyBorder="1"/>
    <xf numFmtId="0" fontId="1" fillId="48" borderId="37" xfId="0" applyFont="1" applyFill="1" applyBorder="1" applyAlignment="1">
      <alignment horizontal="left"/>
    </xf>
    <xf numFmtId="0" fontId="1" fillId="49" borderId="25" xfId="0" applyFont="1" applyFill="1" applyBorder="1" applyAlignment="1">
      <alignment horizontal="left"/>
    </xf>
    <xf numFmtId="168" fontId="1" fillId="50" borderId="25" xfId="0" applyNumberFormat="1" applyFont="1" applyFill="1" applyBorder="1"/>
    <xf numFmtId="168" fontId="24" fillId="51" borderId="27" xfId="0" applyNumberFormat="1" applyFont="1" applyFill="1" applyBorder="1"/>
    <xf numFmtId="0" fontId="1" fillId="2" borderId="37" xfId="0" applyFont="1" applyFill="1" applyBorder="1" applyAlignment="1">
      <alignment horizontal="left"/>
    </xf>
    <xf numFmtId="0" fontId="1" fillId="2" borderId="25" xfId="0" applyFont="1" applyFill="1" applyBorder="1" applyAlignment="1">
      <alignment horizontal="left"/>
    </xf>
    <xf numFmtId="0" fontId="1" fillId="52" borderId="25" xfId="26" applyFont="1" applyFill="1" applyBorder="1" applyAlignment="1">
      <alignment horizontal="left"/>
      <protection/>
    </xf>
    <xf numFmtId="0" fontId="1" fillId="53" borderId="49" xfId="0" applyFont="1" applyFill="1" applyBorder="1" applyAlignment="1">
      <alignment horizontal="left"/>
    </xf>
    <xf numFmtId="0" fontId="1" fillId="54" borderId="50" xfId="0" applyFont="1" applyFill="1" applyBorder="1" applyAlignment="1">
      <alignment horizontal="left"/>
    </xf>
    <xf numFmtId="168" fontId="1" fillId="55" borderId="50" xfId="0" applyNumberFormat="1" applyFont="1" applyFill="1" applyBorder="1"/>
    <xf numFmtId="168" fontId="24" fillId="56" borderId="51" xfId="0" applyNumberFormat="1" applyFont="1" applyFill="1" applyBorder="1"/>
    <xf numFmtId="0" fontId="1" fillId="57" borderId="44" xfId="0" applyFont="1" applyFill="1" applyBorder="1" applyAlignment="1">
      <alignment horizontal="center"/>
    </xf>
    <xf numFmtId="0" fontId="8" fillId="58" borderId="45" xfId="0" applyFont="1" applyFill="1" applyBorder="1" applyAlignment="1">
      <alignment horizontal="left"/>
    </xf>
    <xf numFmtId="168" fontId="1" fillId="59" borderId="45" xfId="0" applyNumberFormat="1" applyFont="1" applyFill="1" applyBorder="1"/>
    <xf numFmtId="168" fontId="1" fillId="60" borderId="46" xfId="0" applyNumberFormat="1" applyFont="1" applyFill="1" applyBorder="1"/>
    <xf numFmtId="0" fontId="32" fillId="61" borderId="0" xfId="24" applyFont="1" applyFill="1" applyAlignment="1">
      <alignment horizontal="center"/>
      <protection/>
    </xf>
    <xf numFmtId="0" fontId="32" fillId="62" borderId="0" xfId="24" applyFont="1" applyFill="1" applyAlignment="1">
      <alignment horizontal="left"/>
      <protection/>
    </xf>
    <xf numFmtId="0" fontId="33" fillId="63" borderId="0" xfId="0" applyFont="1" applyFill="1"/>
    <xf numFmtId="0" fontId="32" fillId="64" borderId="0" xfId="0" applyFont="1" applyFill="1" applyAlignment="1">
      <alignment horizontal="center"/>
    </xf>
    <xf numFmtId="0" fontId="32" fillId="65" borderId="0" xfId="0" applyFont="1" applyFill="1" applyAlignment="1">
      <alignment horizontal="center"/>
    </xf>
    <xf numFmtId="0" fontId="32" fillId="66" borderId="0" xfId="0" applyFont="1" applyFill="1"/>
    <xf numFmtId="0" fontId="7" fillId="67" borderId="0" xfId="0" applyFont="1" applyFill="1" applyAlignment="1">
      <alignment horizontal="center" vertical="center"/>
    </xf>
    <xf numFmtId="0" fontId="7" fillId="68" borderId="0" xfId="0" applyFont="1" applyFill="1" applyAlignment="1">
      <alignment horizontal="left" vertical="center"/>
    </xf>
    <xf numFmtId="0" fontId="8" fillId="69" borderId="0" xfId="0" applyFont="1" applyFill="1" applyAlignment="1">
      <alignment vertical="center"/>
    </xf>
    <xf numFmtId="0" fontId="8" fillId="70" borderId="0" xfId="0" applyFont="1" applyFill="1" applyAlignment="1">
      <alignment horizontal="right" vertical="center"/>
    </xf>
    <xf numFmtId="0" fontId="1" fillId="71" borderId="0" xfId="0" applyFont="1" applyFill="1" applyAlignment="1">
      <alignment horizontal="center" vertical="center"/>
    </xf>
    <xf numFmtId="0" fontId="1" fillId="2" borderId="47" xfId="0" applyFont="1" applyFill="1" applyBorder="1" applyAlignment="1">
      <alignment horizontal="left"/>
    </xf>
    <xf numFmtId="0" fontId="1" fillId="2" borderId="28" xfId="0" applyFont="1" applyFill="1" applyBorder="1" applyAlignment="1">
      <alignment horizontal="left"/>
    </xf>
    <xf numFmtId="0" fontId="1" fillId="72" borderId="28" xfId="0" applyFont="1" applyFill="1" applyBorder="1" applyAlignment="1">
      <alignment vertical="center"/>
    </xf>
    <xf numFmtId="0" fontId="1" fillId="73" borderId="48" xfId="0" applyFont="1" applyFill="1" applyBorder="1" applyAlignment="1">
      <alignment vertical="center"/>
    </xf>
    <xf numFmtId="0" fontId="1" fillId="74" borderId="25" xfId="0" applyFont="1" applyFill="1" applyBorder="1" applyAlignment="1">
      <alignment vertical="center"/>
    </xf>
    <xf numFmtId="0" fontId="1" fillId="75" borderId="27" xfId="0" applyFont="1" applyFill="1" applyBorder="1" applyAlignment="1">
      <alignment vertical="center"/>
    </xf>
    <xf numFmtId="0" fontId="1" fillId="76" borderId="25" xfId="27" applyFont="1" applyFill="1" applyBorder="1" applyAlignment="1">
      <alignment horizontal="left"/>
      <protection/>
    </xf>
    <xf numFmtId="0" fontId="1" fillId="2" borderId="25" xfId="27" applyFont="1" applyFill="1" applyBorder="1" applyAlignment="1">
      <alignment horizontal="left"/>
      <protection/>
    </xf>
    <xf numFmtId="0" fontId="1" fillId="77" borderId="34" xfId="0" applyFont="1" applyFill="1" applyBorder="1" applyAlignment="1">
      <alignment horizontal="left"/>
    </xf>
    <xf numFmtId="0" fontId="1" fillId="78" borderId="29" xfId="0" applyFont="1" applyFill="1" applyBorder="1" applyAlignment="1">
      <alignment horizontal="left"/>
    </xf>
    <xf numFmtId="0" fontId="1" fillId="79" borderId="29" xfId="0" applyFont="1" applyFill="1" applyBorder="1" applyAlignment="1">
      <alignment vertical="center"/>
    </xf>
    <xf numFmtId="0" fontId="1" fillId="80" borderId="52" xfId="0" applyFont="1" applyFill="1" applyBorder="1" applyAlignment="1">
      <alignment vertical="center"/>
    </xf>
    <xf numFmtId="0" fontId="1" fillId="81" borderId="0" xfId="0" applyFont="1" applyFill="1" applyAlignment="1">
      <alignment horizontal="left"/>
    </xf>
    <xf numFmtId="0" fontId="1" fillId="82" borderId="50" xfId="0" applyFont="1" applyFill="1" applyBorder="1" applyAlignment="1">
      <alignment vertical="center"/>
    </xf>
    <xf numFmtId="0" fontId="1" fillId="83" borderId="51" xfId="0" applyFont="1" applyFill="1" applyBorder="1" applyAlignment="1">
      <alignment vertical="center"/>
    </xf>
    <xf numFmtId="0" fontId="1" fillId="84" borderId="44" xfId="0" applyFont="1" applyFill="1" applyBorder="1" applyAlignment="1">
      <alignment horizontal="center" vertical="center"/>
    </xf>
    <xf numFmtId="0" fontId="8" fillId="85" borderId="45" xfId="0" applyFont="1" applyFill="1" applyBorder="1" applyAlignment="1">
      <alignment horizontal="left" vertical="center"/>
    </xf>
    <xf numFmtId="0" fontId="1" fillId="86" borderId="45" xfId="0" applyFont="1" applyFill="1" applyBorder="1" applyAlignment="1">
      <alignment vertical="center"/>
    </xf>
    <xf numFmtId="0" fontId="1" fillId="87" borderId="46" xfId="0" applyFont="1" applyFill="1" applyBorder="1" applyAlignment="1">
      <alignment vertical="center"/>
    </xf>
    <xf numFmtId="0" fontId="33" fillId="88" borderId="0" xfId="0" applyFont="1" applyFill="1" applyAlignment="1">
      <alignment vertical="center"/>
    </xf>
    <xf numFmtId="0" fontId="32" fillId="89" borderId="0" xfId="0" applyFont="1" applyFill="1" applyAlignment="1">
      <alignment horizontal="center" vertical="center"/>
    </xf>
    <xf numFmtId="0" fontId="32" fillId="90" borderId="0" xfId="0" applyFont="1" applyFill="1" applyAlignment="1">
      <alignment vertical="center"/>
    </xf>
    <xf numFmtId="0" fontId="8" fillId="91" borderId="53" xfId="0" applyFont="1" applyFill="1" applyBorder="1" applyAlignment="1">
      <alignment horizontal="center" vertical="center" wrapText="1"/>
    </xf>
    <xf numFmtId="0" fontId="8" fillId="92" borderId="54" xfId="0" applyFont="1" applyFill="1" applyBorder="1" applyAlignment="1">
      <alignment horizontal="center" vertical="center" wrapText="1"/>
    </xf>
    <xf numFmtId="0" fontId="8" fillId="93" borderId="55" xfId="0" applyFont="1" applyFill="1" applyBorder="1" applyAlignment="1">
      <alignment horizontal="center" vertical="center" wrapText="1"/>
    </xf>
    <xf numFmtId="0" fontId="34" fillId="94" borderId="56" xfId="0" applyFont="1" applyFill="1" applyBorder="1" applyAlignment="1">
      <alignment horizontal="center" vertical="center"/>
    </xf>
    <xf numFmtId="0" fontId="34" fillId="95" borderId="57" xfId="0" applyFont="1" applyFill="1" applyBorder="1" applyAlignment="1">
      <alignment horizontal="center" vertical="center"/>
    </xf>
    <xf numFmtId="0" fontId="35" fillId="96" borderId="56" xfId="0" applyFont="1" applyFill="1" applyBorder="1" applyAlignment="1">
      <alignment vertical="center"/>
    </xf>
    <xf numFmtId="0" fontId="34" fillId="97" borderId="58" xfId="0" applyFont="1" applyFill="1" applyBorder="1" applyAlignment="1">
      <alignment horizontal="center" vertical="center"/>
    </xf>
    <xf numFmtId="0" fontId="35" fillId="98" borderId="58" xfId="0" applyFont="1" applyFill="1" applyBorder="1" applyAlignment="1">
      <alignment horizontal="center" vertical="center" wrapText="1"/>
    </xf>
    <xf numFmtId="0" fontId="35" fillId="99" borderId="57" xfId="0" applyFont="1" applyFill="1" applyBorder="1" applyAlignment="1">
      <alignment horizontal="center" vertical="center" wrapText="1"/>
    </xf>
    <xf numFmtId="0" fontId="8" fillId="100" borderId="59" xfId="0" applyFont="1" applyFill="1" applyBorder="1" applyAlignment="1">
      <alignment horizontal="center" vertical="center"/>
    </xf>
    <xf numFmtId="0" fontId="1" fillId="101" borderId="60" xfId="0" applyFont="1" applyFill="1" applyBorder="1" applyAlignment="1">
      <alignment horizontal="center" vertical="center"/>
    </xf>
    <xf numFmtId="0" fontId="1" fillId="102" borderId="59" xfId="0" applyFont="1" applyFill="1" applyBorder="1" applyAlignment="1">
      <alignment vertical="center"/>
    </xf>
    <xf numFmtId="0" fontId="1" fillId="103" borderId="60" xfId="0" applyFont="1" applyFill="1" applyBorder="1" applyAlignment="1">
      <alignment vertical="center"/>
    </xf>
    <xf numFmtId="49" fontId="1" fillId="104" borderId="61" xfId="0" applyNumberFormat="1" applyFont="1" applyFill="1" applyBorder="1" applyAlignment="1">
      <alignment horizontal="center" vertical="center"/>
    </xf>
    <xf numFmtId="0" fontId="1" fillId="105" borderId="61" xfId="0" applyFont="1" applyFill="1" applyBorder="1" applyAlignment="1">
      <alignment horizontal="right" vertical="center"/>
    </xf>
    <xf numFmtId="0" fontId="1" fillId="106" borderId="60" xfId="0" applyFont="1" applyFill="1" applyBorder="1" applyAlignment="1">
      <alignment horizontal="right" vertical="center"/>
    </xf>
    <xf numFmtId="0" fontId="8" fillId="107" borderId="62" xfId="0" applyFont="1" applyFill="1" applyBorder="1" applyAlignment="1">
      <alignment horizontal="center" vertical="center"/>
    </xf>
    <xf numFmtId="0" fontId="1" fillId="108" borderId="63" xfId="0" applyFont="1" applyFill="1" applyBorder="1" applyAlignment="1">
      <alignment horizontal="center" vertical="center"/>
    </xf>
    <xf numFmtId="0" fontId="1" fillId="109" borderId="62" xfId="0" applyFont="1" applyFill="1" applyBorder="1" applyAlignment="1">
      <alignment vertical="center" wrapText="1"/>
    </xf>
    <xf numFmtId="0" fontId="1" fillId="110" borderId="63" xfId="0" applyFont="1" applyFill="1" applyBorder="1" applyAlignment="1">
      <alignment vertical="center" wrapText="1"/>
    </xf>
    <xf numFmtId="49" fontId="1" fillId="111" borderId="64" xfId="0" applyNumberFormat="1" applyFont="1" applyFill="1" applyBorder="1" applyAlignment="1">
      <alignment horizontal="center" vertical="center" wrapText="1"/>
    </xf>
    <xf numFmtId="0" fontId="1" fillId="112" borderId="64" xfId="0" applyFont="1" applyFill="1" applyBorder="1" applyAlignment="1">
      <alignment horizontal="right" vertical="center"/>
    </xf>
    <xf numFmtId="0" fontId="1" fillId="113" borderId="63" xfId="0" applyFont="1" applyFill="1" applyBorder="1" applyAlignment="1">
      <alignment horizontal="right" vertical="center"/>
    </xf>
    <xf numFmtId="0" fontId="35" fillId="114" borderId="65" xfId="0" applyFont="1" applyFill="1" applyBorder="1" applyAlignment="1">
      <alignment horizontal="center" vertical="center"/>
    </xf>
    <xf numFmtId="0" fontId="36" fillId="115" borderId="66" xfId="0" applyFont="1" applyFill="1" applyBorder="1" applyAlignment="1">
      <alignment horizontal="center" vertical="center"/>
    </xf>
    <xf numFmtId="0" fontId="35" fillId="116" borderId="65" xfId="0" applyFont="1" applyFill="1" applyBorder="1" applyAlignment="1">
      <alignment vertical="center"/>
    </xf>
    <xf numFmtId="0" fontId="36" fillId="117" borderId="66" xfId="0" applyFont="1" applyFill="1" applyBorder="1" applyAlignment="1">
      <alignment vertical="center"/>
    </xf>
    <xf numFmtId="49" fontId="36" fillId="118" borderId="67" xfId="0" applyNumberFormat="1" applyFont="1" applyFill="1" applyBorder="1" applyAlignment="1">
      <alignment horizontal="center" vertical="center"/>
    </xf>
    <xf numFmtId="0" fontId="36" fillId="119" borderId="67" xfId="0" applyFont="1" applyFill="1" applyBorder="1" applyAlignment="1">
      <alignment horizontal="right" vertical="center"/>
    </xf>
    <xf numFmtId="0" fontId="8" fillId="120" borderId="68" xfId="0" applyFont="1" applyFill="1" applyBorder="1" applyAlignment="1">
      <alignment horizontal="center" vertical="center"/>
    </xf>
    <xf numFmtId="0" fontId="1" fillId="121" borderId="69" xfId="0" applyFont="1" applyFill="1" applyBorder="1" applyAlignment="1">
      <alignment horizontal="center" vertical="center"/>
    </xf>
    <xf numFmtId="0" fontId="1" fillId="122" borderId="68" xfId="0" applyFont="1" applyFill="1" applyBorder="1" applyAlignment="1">
      <alignment vertical="center"/>
    </xf>
    <xf numFmtId="0" fontId="1" fillId="123" borderId="69" xfId="0" applyFont="1" applyFill="1" applyBorder="1" applyAlignment="1">
      <alignment vertical="center" wrapText="1"/>
    </xf>
    <xf numFmtId="49" fontId="1" fillId="124" borderId="70" xfId="0" applyNumberFormat="1" applyFont="1" applyFill="1" applyBorder="1" applyAlignment="1">
      <alignment horizontal="center" vertical="center" wrapText="1"/>
    </xf>
    <xf numFmtId="0" fontId="1" fillId="125" borderId="70" xfId="0" applyFont="1" applyFill="1" applyBorder="1" applyAlignment="1">
      <alignment horizontal="right" vertical="center"/>
    </xf>
    <xf numFmtId="0" fontId="35" fillId="126" borderId="20" xfId="0" applyFont="1" applyFill="1" applyBorder="1" applyAlignment="1">
      <alignment horizontal="center" vertical="center"/>
    </xf>
    <xf numFmtId="0" fontId="36" fillId="127" borderId="7" xfId="0" applyFont="1" applyFill="1" applyBorder="1" applyAlignment="1">
      <alignment vertical="center"/>
    </xf>
    <xf numFmtId="0" fontId="35" fillId="128" borderId="20" xfId="0" applyFont="1" applyFill="1" applyBorder="1" applyAlignment="1">
      <alignment vertical="center"/>
    </xf>
    <xf numFmtId="49" fontId="1" fillId="129" borderId="18" xfId="0" applyNumberFormat="1" applyFont="1" applyFill="1" applyBorder="1" applyAlignment="1">
      <alignment horizontal="center" vertical="center"/>
    </xf>
    <xf numFmtId="0" fontId="1" fillId="130" borderId="18" xfId="0" applyFont="1" applyFill="1" applyBorder="1" applyAlignment="1">
      <alignment horizontal="right" vertical="center"/>
    </xf>
    <xf numFmtId="0" fontId="35" fillId="131" borderId="0" xfId="0" applyFont="1" applyFill="1" applyAlignment="1">
      <alignment horizontal="center" vertical="center"/>
    </xf>
    <xf numFmtId="0" fontId="36" fillId="132" borderId="0" xfId="0" applyFont="1" applyFill="1" applyAlignment="1">
      <alignment vertical="center"/>
    </xf>
    <xf numFmtId="0" fontId="35" fillId="133" borderId="0" xfId="0" applyFont="1" applyFill="1" applyAlignment="1">
      <alignment vertical="center"/>
    </xf>
    <xf numFmtId="49" fontId="1" fillId="134" borderId="0" xfId="0" applyNumberFormat="1" applyFont="1" applyFill="1" applyAlignment="1">
      <alignment horizontal="center" vertical="center"/>
    </xf>
    <xf numFmtId="0" fontId="32" fillId="135" borderId="0" xfId="24" applyFont="1" applyFill="1" applyAlignment="1">
      <alignment horizontal="left" vertical="center"/>
      <protection/>
    </xf>
    <xf numFmtId="0" fontId="32" fillId="136" borderId="0" xfId="24" applyFont="1" applyFill="1" applyAlignment="1">
      <alignment vertical="center"/>
      <protection/>
    </xf>
    <xf numFmtId="0" fontId="32" fillId="137" borderId="0" xfId="0" applyFont="1" applyFill="1" applyAlignment="1">
      <alignment horizontal="center" vertical="center"/>
    </xf>
    <xf numFmtId="0" fontId="32" fillId="138" borderId="0" xfId="0" applyFont="1" applyFill="1" applyAlignment="1">
      <alignment horizontal="right" vertical="center"/>
    </xf>
    <xf numFmtId="0" fontId="12" fillId="139" borderId="0" xfId="0" applyFont="1" applyFill="1" applyAlignment="1">
      <alignment vertical="center"/>
    </xf>
    <xf numFmtId="0" fontId="15" fillId="140" borderId="54" xfId="0" applyFont="1" applyFill="1" applyBorder="1" applyAlignment="1">
      <alignment horizontal="center" vertical="center" wrapText="1"/>
    </xf>
    <xf numFmtId="0" fontId="15" fillId="141" borderId="71" xfId="0" applyFont="1" applyFill="1" applyBorder="1" applyAlignment="1">
      <alignment horizontal="center" vertical="center"/>
    </xf>
    <xf numFmtId="0" fontId="15" fillId="142" borderId="72" xfId="0" applyFont="1" applyFill="1" applyBorder="1" applyAlignment="1">
      <alignment horizontal="center" vertical="center" wrapText="1"/>
    </xf>
    <xf numFmtId="0" fontId="1" fillId="143" borderId="61" xfId="0" applyFont="1" applyFill="1" applyBorder="1" applyAlignment="1">
      <alignment horizontal="center" vertical="center"/>
    </xf>
    <xf numFmtId="0" fontId="1" fillId="144" borderId="63" xfId="0" applyFont="1" applyFill="1" applyBorder="1" applyAlignment="1">
      <alignment vertical="center"/>
    </xf>
    <xf numFmtId="0" fontId="1" fillId="145" borderId="70" xfId="0" applyFont="1" applyFill="1" applyBorder="1" applyAlignment="1">
      <alignment horizontal="center" vertical="center"/>
    </xf>
    <xf numFmtId="0" fontId="1" fillId="146" borderId="69" xfId="0" applyFont="1" applyFill="1" applyBorder="1" applyAlignment="1">
      <alignment vertical="center"/>
    </xf>
    <xf numFmtId="0" fontId="1" fillId="147" borderId="69" xfId="0" applyFont="1" applyFill="1" applyBorder="1" applyAlignment="1">
      <alignment horizontal="right" vertical="center"/>
    </xf>
    <xf numFmtId="0" fontId="1" fillId="148" borderId="0" xfId="0" applyFont="1" applyFill="1" applyAlignment="1">
      <alignment horizontal="center" vertical="center"/>
    </xf>
    <xf numFmtId="0" fontId="1" fillId="149" borderId="0" xfId="0" applyFont="1" applyFill="1" applyAlignment="1">
      <alignment horizontal="left" vertical="center"/>
    </xf>
    <xf numFmtId="0" fontId="7" fillId="150" borderId="0" xfId="0" applyFont="1" applyFill="1"/>
    <xf numFmtId="0" fontId="1" fillId="151" borderId="0" xfId="28" applyFont="1" applyFill="1">
      <alignment/>
      <protection/>
    </xf>
    <xf numFmtId="0" fontId="11" fillId="152" borderId="0" xfId="28" applyFont="1" applyFill="1" applyAlignment="1">
      <alignment horizontal="center"/>
      <protection/>
    </xf>
    <xf numFmtId="0" fontId="8" fillId="153" borderId="0" xfId="28" applyFont="1" applyFill="1">
      <alignment/>
      <protection/>
    </xf>
    <xf numFmtId="0" fontId="26" fillId="154" borderId="0" xfId="28" applyFont="1" applyFill="1">
      <alignment/>
      <protection/>
    </xf>
    <xf numFmtId="2" fontId="1" fillId="155" borderId="16" xfId="0" applyNumberFormat="1" applyFont="1" applyFill="1" applyBorder="1" applyAlignment="1">
      <alignment horizontal="right"/>
    </xf>
    <xf numFmtId="2" fontId="1" fillId="156" borderId="0" xfId="0" applyNumberFormat="1" applyFont="1" applyFill="1" applyAlignment="1">
      <alignment horizontal="center"/>
    </xf>
    <xf numFmtId="0" fontId="8" fillId="157" borderId="54" xfId="24" applyFont="1" applyFill="1" applyBorder="1" applyAlignment="1">
      <alignment horizontal="center" vertical="center" wrapText="1"/>
      <protection/>
    </xf>
    <xf numFmtId="0" fontId="8" fillId="158" borderId="71" xfId="0" applyFont="1" applyFill="1" applyBorder="1" applyAlignment="1">
      <alignment horizontal="center" vertical="center" wrapText="1"/>
    </xf>
    <xf numFmtId="0" fontId="8" fillId="159" borderId="54" xfId="28" applyFont="1" applyFill="1" applyBorder="1" applyAlignment="1">
      <alignment horizontal="center" vertical="center" wrapText="1"/>
      <protection/>
    </xf>
    <xf numFmtId="0" fontId="8" fillId="160" borderId="73" xfId="28" applyFont="1" applyFill="1" applyBorder="1" applyAlignment="1">
      <alignment vertical="center"/>
      <protection/>
    </xf>
    <xf numFmtId="0" fontId="8" fillId="161" borderId="74" xfId="28" applyFont="1" applyFill="1" applyBorder="1" applyAlignment="1">
      <alignment vertical="center"/>
      <protection/>
    </xf>
    <xf numFmtId="3" fontId="37" fillId="162" borderId="73" xfId="28" applyNumberFormat="1" applyFont="1" applyFill="1" applyBorder="1" applyAlignment="1">
      <alignment vertical="center"/>
      <protection/>
    </xf>
    <xf numFmtId="0" fontId="1" fillId="163" borderId="14" xfId="28" applyFont="1" applyFill="1" applyBorder="1" applyAlignment="1">
      <alignment vertical="center"/>
      <protection/>
    </xf>
    <xf numFmtId="0" fontId="1" fillId="164" borderId="75" xfId="28" applyFont="1" applyFill="1" applyBorder="1" applyAlignment="1">
      <alignment vertical="center"/>
      <protection/>
    </xf>
    <xf numFmtId="3" fontId="1" fillId="165" borderId="6" xfId="28" applyNumberFormat="1" applyFont="1" applyFill="1" applyBorder="1" applyAlignment="1">
      <alignment vertical="center"/>
      <protection/>
    </xf>
    <xf numFmtId="0" fontId="1" fillId="166" borderId="6" xfId="28" applyFont="1" applyFill="1" applyBorder="1" applyAlignment="1">
      <alignment vertical="center"/>
      <protection/>
    </xf>
    <xf numFmtId="0" fontId="1" fillId="167" borderId="76" xfId="28" applyFont="1" applyFill="1" applyBorder="1" applyAlignment="1">
      <alignment vertical="center"/>
      <protection/>
    </xf>
    <xf numFmtId="0" fontId="1" fillId="168" borderId="77" xfId="28" applyFont="1" applyFill="1" applyBorder="1" applyAlignment="1">
      <alignment vertical="center" wrapText="1"/>
      <protection/>
    </xf>
    <xf numFmtId="3" fontId="1" fillId="169" borderId="14" xfId="28" applyNumberFormat="1" applyFont="1" applyFill="1" applyBorder="1" applyAlignment="1">
      <alignment vertical="center"/>
      <protection/>
    </xf>
    <xf numFmtId="0" fontId="1" fillId="170" borderId="75" xfId="28" applyFont="1" applyFill="1" applyBorder="1" applyAlignment="1">
      <alignment horizontal="center" vertical="center"/>
      <protection/>
    </xf>
    <xf numFmtId="0" fontId="8" fillId="171" borderId="9" xfId="28" applyFont="1" applyFill="1" applyBorder="1" applyAlignment="1">
      <alignment vertical="center"/>
      <protection/>
    </xf>
    <xf numFmtId="3" fontId="37" fillId="172" borderId="9" xfId="28" applyNumberFormat="1" applyFont="1" applyFill="1" applyBorder="1" applyAlignment="1">
      <alignment vertical="center"/>
      <protection/>
    </xf>
    <xf numFmtId="0" fontId="8" fillId="173" borderId="14" xfId="28" applyFont="1" applyFill="1" applyBorder="1" applyAlignment="1">
      <alignment vertical="center"/>
      <protection/>
    </xf>
    <xf numFmtId="0" fontId="1" fillId="174" borderId="14" xfId="28" applyFont="1" applyFill="1" applyBorder="1" applyAlignment="1">
      <alignment horizontal="center" vertical="center"/>
      <protection/>
    </xf>
    <xf numFmtId="3" fontId="37" fillId="175" borderId="14" xfId="28" applyNumberFormat="1" applyFont="1" applyFill="1" applyBorder="1" applyAlignment="1">
      <alignment vertical="center"/>
      <protection/>
    </xf>
    <xf numFmtId="0" fontId="1" fillId="176" borderId="77" xfId="28" applyFont="1" applyFill="1" applyBorder="1" applyAlignment="1">
      <alignment vertical="center"/>
      <protection/>
    </xf>
    <xf numFmtId="0" fontId="8" fillId="177" borderId="2" xfId="28" applyFont="1" applyFill="1" applyBorder="1" applyAlignment="1">
      <alignment vertical="center"/>
      <protection/>
    </xf>
    <xf numFmtId="3" fontId="37" fillId="178" borderId="2" xfId="28" applyNumberFormat="1" applyFont="1" applyFill="1" applyBorder="1" applyAlignment="1">
      <alignment vertical="center"/>
      <protection/>
    </xf>
    <xf numFmtId="0" fontId="1" fillId="179" borderId="15" xfId="28" applyFont="1" applyFill="1" applyBorder="1" applyAlignment="1">
      <alignment vertical="center" wrapText="1"/>
      <protection/>
    </xf>
    <xf numFmtId="3" fontId="1" fillId="180" borderId="15" xfId="28" applyNumberFormat="1" applyFont="1" applyFill="1" applyBorder="1" applyAlignment="1">
      <alignment vertical="center"/>
      <protection/>
    </xf>
    <xf numFmtId="0" fontId="8" fillId="181" borderId="21" xfId="28" applyFont="1" applyFill="1" applyBorder="1" applyAlignment="1">
      <alignment vertical="center"/>
      <protection/>
    </xf>
    <xf numFmtId="0" fontId="8" fillId="182" borderId="20" xfId="28" applyFont="1" applyFill="1" applyBorder="1" applyAlignment="1">
      <alignment vertical="center"/>
      <protection/>
    </xf>
    <xf numFmtId="3" fontId="37" fillId="183" borderId="21" xfId="28" applyNumberFormat="1" applyFont="1" applyFill="1" applyBorder="1" applyAlignment="1">
      <alignment vertical="center"/>
      <protection/>
    </xf>
    <xf numFmtId="0" fontId="8" fillId="184" borderId="0" xfId="28" applyFont="1" applyFill="1" applyAlignment="1">
      <alignment vertical="center"/>
      <protection/>
    </xf>
    <xf numFmtId="3" fontId="37" fillId="185" borderId="0" xfId="28" applyNumberFormat="1" applyFont="1" applyFill="1" applyAlignment="1">
      <alignment vertical="center"/>
      <protection/>
    </xf>
    <xf numFmtId="0" fontId="27" fillId="186" borderId="0" xfId="28" applyFont="1" applyFill="1">
      <alignment/>
      <protection/>
    </xf>
    <xf numFmtId="0" fontId="1" fillId="187" borderId="0" xfId="28" applyFont="1" applyFill="1">
      <alignment/>
      <protection/>
    </xf>
    <xf numFmtId="0" fontId="1" fillId="188" borderId="0" xfId="0" applyFont="1" applyFill="1"/>
    <xf numFmtId="0" fontId="1" fillId="2" borderId="0" xfId="28" applyFont="1" applyFill="1">
      <alignment/>
      <protection/>
    </xf>
    <xf numFmtId="0" fontId="7" fillId="2" borderId="0" xfId="29" applyFont="1" applyFill="1">
      <alignment/>
      <protection/>
    </xf>
    <xf numFmtId="0" fontId="7" fillId="2" borderId="0" xfId="29" applyFont="1" applyFill="1" applyAlignment="1">
      <alignment horizontal="center"/>
      <protection/>
    </xf>
    <xf numFmtId="0" fontId="8" fillId="2" borderId="0" xfId="28" applyFont="1" applyFill="1">
      <alignment/>
      <protection/>
    </xf>
    <xf numFmtId="0" fontId="8" fillId="2" borderId="78" xfId="20" applyFont="1" applyFill="1" applyBorder="1" applyAlignment="1">
      <alignment horizontal="center" vertical="center"/>
      <protection/>
    </xf>
    <xf numFmtId="0" fontId="8" fillId="2" borderId="32" xfId="20" applyFont="1" applyFill="1" applyBorder="1" applyAlignment="1">
      <alignment horizontal="center" vertical="center"/>
      <protection/>
    </xf>
    <xf numFmtId="0" fontId="8" fillId="2" borderId="11" xfId="20" applyFont="1" applyFill="1" applyBorder="1" applyAlignment="1">
      <alignment horizontal="center" vertical="center"/>
      <protection/>
    </xf>
    <xf numFmtId="49" fontId="8" fillId="2" borderId="2" xfId="20" applyNumberFormat="1" applyFont="1" applyFill="1" applyBorder="1" applyAlignment="1">
      <alignment horizontal="center" wrapText="1"/>
      <protection/>
    </xf>
    <xf numFmtId="0" fontId="8" fillId="2" borderId="79" xfId="20" applyFont="1" applyFill="1" applyBorder="1" applyAlignment="1">
      <alignment horizontal="center" wrapText="1"/>
      <protection/>
    </xf>
    <xf numFmtId="0" fontId="8" fillId="2" borderId="80" xfId="20" applyFont="1" applyFill="1" applyBorder="1" applyAlignment="1">
      <alignment horizontal="center" vertical="center" wrapText="1"/>
      <protection/>
    </xf>
    <xf numFmtId="0" fontId="8" fillId="2" borderId="80" xfId="20" applyFont="1" applyFill="1" applyBorder="1" applyAlignment="1">
      <alignment horizontal="center" wrapText="1"/>
      <protection/>
    </xf>
    <xf numFmtId="0" fontId="1" fillId="2" borderId="81" xfId="20" applyFont="1" applyFill="1" applyBorder="1" applyAlignment="1">
      <alignment horizontal="center" vertical="center" wrapText="1"/>
      <protection/>
    </xf>
    <xf numFmtId="0" fontId="1" fillId="2" borderId="82" xfId="20" applyFont="1" applyFill="1" applyBorder="1" applyAlignment="1">
      <alignment horizontal="center" vertical="center" wrapText="1"/>
      <protection/>
    </xf>
    <xf numFmtId="0" fontId="1" fillId="2" borderId="23" xfId="20" applyFont="1" applyFill="1" applyBorder="1" applyAlignment="1">
      <alignment horizontal="center" vertical="center" wrapText="1"/>
      <protection/>
    </xf>
    <xf numFmtId="0" fontId="1" fillId="2" borderId="5" xfId="20" applyFont="1" applyFill="1" applyBorder="1" applyAlignment="1">
      <alignment horizontal="center" vertical="center" wrapText="1"/>
      <protection/>
    </xf>
    <xf numFmtId="0" fontId="8" fillId="2" borderId="81" xfId="20" applyFont="1" applyFill="1" applyBorder="1" applyAlignment="1">
      <alignment horizontal="center" vertical="center" wrapText="1"/>
      <protection/>
    </xf>
    <xf numFmtId="0" fontId="8" fillId="2" borderId="82" xfId="20" applyFont="1" applyFill="1" applyBorder="1" applyAlignment="1">
      <alignment horizontal="center" vertical="center" wrapText="1"/>
      <protection/>
    </xf>
    <xf numFmtId="0" fontId="38" fillId="2" borderId="34" xfId="20" applyFont="1" applyFill="1" applyBorder="1" applyAlignment="1">
      <alignment horizontal="center" vertical="center" wrapText="1"/>
      <protection/>
    </xf>
    <xf numFmtId="0" fontId="38" fillId="2" borderId="36" xfId="20" applyFont="1" applyFill="1" applyBorder="1" applyAlignment="1">
      <alignment horizontal="center" vertical="center" wrapText="1"/>
      <protection/>
    </xf>
    <xf numFmtId="0" fontId="38" fillId="2" borderId="29" xfId="20" applyFont="1" applyFill="1" applyBorder="1" applyAlignment="1">
      <alignment horizontal="center" vertical="center" wrapText="1"/>
      <protection/>
    </xf>
    <xf numFmtId="0" fontId="12" fillId="2" borderId="52" xfId="22" applyFont="1" applyFill="1" applyBorder="1" applyAlignment="1">
      <alignment horizontal="center" vertical="center" wrapText="1"/>
      <protection/>
    </xf>
    <xf numFmtId="0" fontId="38" fillId="2" borderId="52" xfId="20" applyFont="1" applyFill="1" applyBorder="1" applyAlignment="1">
      <alignment horizontal="center" vertical="center" wrapText="1"/>
      <protection/>
    </xf>
    <xf numFmtId="49" fontId="26" fillId="2" borderId="21" xfId="20" applyNumberFormat="1" applyFont="1" applyFill="1" applyBorder="1" applyAlignment="1">
      <alignment horizontal="center" vertical="center" wrapText="1"/>
      <protection/>
    </xf>
    <xf numFmtId="0" fontId="26" fillId="2" borderId="44" xfId="20" applyFont="1" applyFill="1" applyBorder="1" applyAlignment="1">
      <alignment horizontal="center" vertical="center" wrapText="1"/>
      <protection/>
    </xf>
    <xf numFmtId="0" fontId="26" fillId="2" borderId="8" xfId="20" applyFont="1" applyFill="1" applyBorder="1" applyAlignment="1">
      <alignment horizontal="center" vertical="center" wrapText="1"/>
      <protection/>
    </xf>
    <xf numFmtId="0" fontId="26" fillId="2" borderId="45" xfId="20" applyFont="1" applyFill="1" applyBorder="1" applyAlignment="1">
      <alignment horizontal="center" vertical="center" wrapText="1"/>
      <protection/>
    </xf>
    <xf numFmtId="0" fontId="26" fillId="2" borderId="46" xfId="20" applyFont="1" applyFill="1" applyBorder="1" applyAlignment="1">
      <alignment horizontal="center" vertical="center" wrapText="1"/>
      <protection/>
    </xf>
    <xf numFmtId="49" fontId="8" fillId="2" borderId="9" xfId="20" applyNumberFormat="1" applyFont="1" applyFill="1" applyBorder="1" applyAlignment="1">
      <alignment vertical="center" wrapText="1"/>
      <protection/>
    </xf>
    <xf numFmtId="3" fontId="8" fillId="2" borderId="31" xfId="20" applyNumberFormat="1" applyFont="1" applyFill="1" applyBorder="1" applyAlignment="1">
      <alignment vertical="center"/>
      <protection/>
    </xf>
    <xf numFmtId="3" fontId="8" fillId="2" borderId="22" xfId="20" applyNumberFormat="1" applyFont="1" applyFill="1" applyBorder="1" applyAlignment="1">
      <alignment vertical="center"/>
      <protection/>
    </xf>
    <xf numFmtId="3" fontId="8" fillId="2" borderId="83" xfId="20" applyNumberFormat="1" applyFont="1" applyFill="1" applyBorder="1" applyAlignment="1">
      <alignment vertical="center"/>
      <protection/>
    </xf>
    <xf numFmtId="3" fontId="8" fillId="2" borderId="33" xfId="20" applyNumberFormat="1" applyFont="1" applyFill="1" applyBorder="1" applyAlignment="1">
      <alignment vertical="center"/>
      <protection/>
    </xf>
    <xf numFmtId="3" fontId="8" fillId="2" borderId="37" xfId="20" applyNumberFormat="1" applyFont="1" applyFill="1" applyBorder="1">
      <alignment/>
      <protection/>
    </xf>
    <xf numFmtId="3" fontId="39" fillId="2" borderId="25" xfId="20" applyNumberFormat="1" applyFont="1" applyFill="1" applyBorder="1">
      <alignment/>
      <protection/>
    </xf>
    <xf numFmtId="3" fontId="39" fillId="2" borderId="27" xfId="20" applyNumberFormat="1" applyFont="1" applyFill="1" applyBorder="1">
      <alignment/>
      <protection/>
    </xf>
    <xf numFmtId="3" fontId="8" fillId="2" borderId="39" xfId="20" applyNumberFormat="1" applyFont="1" applyFill="1" applyBorder="1">
      <alignment/>
      <protection/>
    </xf>
    <xf numFmtId="49" fontId="8" fillId="2" borderId="15" xfId="23" applyNumberFormat="1" applyFont="1" applyFill="1" applyBorder="1" applyAlignment="1" applyProtection="1">
      <alignment wrapText="1"/>
      <protection locked="0"/>
    </xf>
    <xf numFmtId="3" fontId="8" fillId="2" borderId="34" xfId="20" applyNumberFormat="1" applyFont="1" applyFill="1" applyBorder="1">
      <alignment/>
      <protection/>
    </xf>
    <xf numFmtId="3" fontId="8" fillId="2" borderId="29" xfId="20" applyNumberFormat="1" applyFont="1" applyFill="1" applyBorder="1">
      <alignment/>
      <protection/>
    </xf>
    <xf numFmtId="3" fontId="8" fillId="2" borderId="52" xfId="20" applyNumberFormat="1" applyFont="1" applyFill="1" applyBorder="1" applyProtection="1">
      <alignment/>
      <protection hidden="1"/>
    </xf>
    <xf numFmtId="0" fontId="1" fillId="2" borderId="52" xfId="28" applyFont="1" applyFill="1" applyBorder="1">
      <alignment/>
      <protection/>
    </xf>
    <xf numFmtId="3" fontId="8" fillId="2" borderId="52" xfId="20" applyNumberFormat="1" applyFont="1" applyFill="1" applyBorder="1">
      <alignment/>
      <protection/>
    </xf>
    <xf numFmtId="3" fontId="8" fillId="2" borderId="36" xfId="20" applyNumberFormat="1" applyFont="1" applyFill="1" applyBorder="1">
      <alignment/>
      <protection/>
    </xf>
    <xf numFmtId="0" fontId="32" fillId="2" borderId="0" xfId="24" applyFont="1" applyFill="1" applyAlignment="1">
      <alignment horizontal="left"/>
      <protection/>
    </xf>
    <xf numFmtId="0" fontId="1" fillId="2" borderId="0" xfId="28" applyFont="1" applyFill="1" applyAlignment="1">
      <alignment horizontal="right"/>
      <protection/>
    </xf>
    <xf numFmtId="0" fontId="1" fillId="189" borderId="0" xfId="30" applyFont="1" applyFill="1" applyAlignment="1">
      <alignment vertical="center"/>
      <protection/>
    </xf>
    <xf numFmtId="0" fontId="7" fillId="190" borderId="0" xfId="30" applyFont="1" applyFill="1" applyAlignment="1">
      <alignment horizontal="right" vertical="center"/>
      <protection/>
    </xf>
    <xf numFmtId="0" fontId="11" fillId="191" borderId="0" xfId="30" applyFont="1" applyFill="1" applyAlignment="1">
      <alignment vertical="center"/>
      <protection/>
    </xf>
    <xf numFmtId="0" fontId="7" fillId="192" borderId="0" xfId="30" applyFont="1" applyFill="1" applyAlignment="1">
      <alignment vertical="center"/>
      <protection/>
    </xf>
    <xf numFmtId="0" fontId="7" fillId="193" borderId="0" xfId="30" applyFont="1" applyFill="1" applyAlignment="1" quotePrefix="1">
      <alignment horizontal="center" vertical="center"/>
      <protection/>
    </xf>
    <xf numFmtId="0" fontId="7" fillId="194" borderId="0" xfId="30" applyFont="1" applyFill="1" applyAlignment="1">
      <alignment horizontal="centerContinuous" vertical="center"/>
      <protection/>
    </xf>
    <xf numFmtId="0" fontId="1" fillId="195" borderId="0" xfId="30" applyFont="1" applyFill="1" applyAlignment="1">
      <alignment horizontal="centerContinuous" vertical="center"/>
      <protection/>
    </xf>
    <xf numFmtId="0" fontId="8" fillId="196" borderId="79" xfId="30" applyFont="1" applyFill="1" applyBorder="1" applyAlignment="1">
      <alignment horizontal="center" vertical="center" wrapText="1"/>
      <protection/>
    </xf>
    <xf numFmtId="0" fontId="8" fillId="197" borderId="3" xfId="30" applyFont="1" applyFill="1" applyBorder="1" applyAlignment="1">
      <alignment horizontal="center" vertical="center" wrapText="1"/>
      <protection/>
    </xf>
    <xf numFmtId="0" fontId="8" fillId="198" borderId="4" xfId="30" applyFont="1" applyFill="1" applyBorder="1" applyAlignment="1">
      <alignment horizontal="center" vertical="center" wrapText="1"/>
      <protection/>
    </xf>
    <xf numFmtId="0" fontId="1" fillId="199" borderId="31" xfId="30" applyFont="1" applyFill="1" applyBorder="1" applyAlignment="1">
      <alignment vertical="center"/>
      <protection/>
    </xf>
    <xf numFmtId="0" fontId="1" fillId="200" borderId="22" xfId="30" applyFont="1" applyFill="1" applyBorder="1" applyAlignment="1">
      <alignment vertical="center"/>
      <protection/>
    </xf>
    <xf numFmtId="0" fontId="1" fillId="201" borderId="83" xfId="30" applyFont="1" applyFill="1" applyBorder="1" applyAlignment="1">
      <alignment vertical="center"/>
      <protection/>
    </xf>
    <xf numFmtId="0" fontId="1" fillId="202" borderId="37" xfId="30" applyFont="1" applyFill="1" applyBorder="1" applyAlignment="1">
      <alignment vertical="center"/>
      <protection/>
    </xf>
    <xf numFmtId="0" fontId="1" fillId="203" borderId="25" xfId="30" applyFont="1" applyFill="1" applyBorder="1" applyAlignment="1">
      <alignment vertical="center"/>
      <protection/>
    </xf>
    <xf numFmtId="0" fontId="1" fillId="204" borderId="27" xfId="30" applyFont="1" applyFill="1" applyBorder="1" applyAlignment="1">
      <alignment vertical="center"/>
      <protection/>
    </xf>
    <xf numFmtId="0" fontId="1" fillId="205" borderId="34" xfId="30" applyFont="1" applyFill="1" applyBorder="1" applyAlignment="1">
      <alignment vertical="center"/>
      <protection/>
    </xf>
    <xf numFmtId="0" fontId="1" fillId="206" borderId="29" xfId="30" applyFont="1" applyFill="1" applyBorder="1" applyAlignment="1">
      <alignment vertical="center"/>
      <protection/>
    </xf>
    <xf numFmtId="0" fontId="1" fillId="207" borderId="52" xfId="30" applyFont="1" applyFill="1" applyBorder="1" applyAlignment="1">
      <alignment vertical="center"/>
      <protection/>
    </xf>
    <xf numFmtId="0" fontId="19" fillId="208" borderId="0" xfId="30" applyFont="1" applyFill="1" applyAlignment="1">
      <alignment vertical="center"/>
      <protection/>
    </xf>
    <xf numFmtId="0" fontId="7" fillId="209" borderId="0" xfId="0" applyFont="1" applyFill="1" applyAlignment="1">
      <alignment horizontal="right" vertical="center"/>
    </xf>
    <xf numFmtId="0" fontId="11" fillId="210" borderId="0" xfId="0" applyFont="1" applyFill="1" applyAlignment="1">
      <alignment vertical="center"/>
    </xf>
    <xf numFmtId="0" fontId="1" fillId="211" borderId="84" xfId="0" applyFont="1" applyFill="1" applyBorder="1" applyAlignment="1">
      <alignment vertical="center"/>
    </xf>
    <xf numFmtId="0" fontId="8" fillId="212" borderId="85" xfId="0" applyFont="1" applyFill="1" applyBorder="1" applyAlignment="1">
      <alignment vertical="center"/>
    </xf>
    <xf numFmtId="0" fontId="1" fillId="213" borderId="72" xfId="0" applyFont="1" applyFill="1" applyBorder="1" applyAlignment="1">
      <alignment vertical="center"/>
    </xf>
    <xf numFmtId="0" fontId="8" fillId="214" borderId="86" xfId="0" applyFont="1" applyFill="1" applyBorder="1" applyAlignment="1">
      <alignment vertical="center"/>
    </xf>
    <xf numFmtId="0" fontId="1" fillId="215" borderId="80" xfId="0" applyFont="1" applyFill="1" applyBorder="1" applyAlignment="1">
      <alignment vertical="center"/>
    </xf>
    <xf numFmtId="0" fontId="1" fillId="216" borderId="71" xfId="0" applyFont="1" applyFill="1" applyBorder="1" applyAlignment="1">
      <alignment vertical="center"/>
    </xf>
    <xf numFmtId="0" fontId="8" fillId="217" borderId="76" xfId="0" applyFont="1" applyFill="1" applyBorder="1" applyAlignment="1">
      <alignment vertical="center"/>
    </xf>
    <xf numFmtId="0" fontId="8" fillId="218" borderId="38" xfId="0" applyFont="1" applyFill="1" applyBorder="1" applyAlignment="1">
      <alignment vertical="center"/>
    </xf>
    <xf numFmtId="0" fontId="1" fillId="219" borderId="38" xfId="0" applyFont="1" applyFill="1" applyBorder="1" applyAlignment="1">
      <alignment vertical="center"/>
    </xf>
    <xf numFmtId="0" fontId="8" fillId="220" borderId="87" xfId="0" applyFont="1" applyFill="1" applyBorder="1" applyAlignment="1">
      <alignment vertical="center"/>
    </xf>
    <xf numFmtId="0" fontId="1" fillId="221" borderId="39" xfId="0" applyFont="1" applyFill="1" applyBorder="1" applyAlignment="1">
      <alignment vertical="center"/>
    </xf>
    <xf numFmtId="0" fontId="1" fillId="222" borderId="26" xfId="0" applyFont="1" applyFill="1" applyBorder="1" applyAlignment="1">
      <alignment vertical="center"/>
    </xf>
    <xf numFmtId="0" fontId="8" fillId="223" borderId="88" xfId="0" applyFont="1" applyFill="1" applyBorder="1" applyAlignment="1">
      <alignment vertical="center"/>
    </xf>
    <xf numFmtId="0" fontId="8" fillId="224" borderId="0" xfId="0" applyFont="1" applyFill="1" applyAlignment="1">
      <alignment vertical="center"/>
    </xf>
    <xf numFmtId="0" fontId="8" fillId="225" borderId="84" xfId="0" applyFont="1" applyFill="1" applyBorder="1" applyAlignment="1">
      <alignment vertical="center"/>
    </xf>
    <xf numFmtId="0" fontId="1" fillId="226" borderId="82" xfId="0" applyFont="1" applyFill="1" applyBorder="1" applyAlignment="1">
      <alignment vertical="center"/>
    </xf>
    <xf numFmtId="0" fontId="1" fillId="227" borderId="24" xfId="0" applyFont="1" applyFill="1" applyBorder="1" applyAlignment="1">
      <alignment vertical="center"/>
    </xf>
    <xf numFmtId="0" fontId="1" fillId="228" borderId="88" xfId="0" applyFont="1" applyFill="1" applyBorder="1" applyAlignment="1">
      <alignment vertical="center"/>
    </xf>
    <xf numFmtId="0" fontId="1" fillId="229" borderId="87" xfId="0" applyFont="1" applyFill="1" applyBorder="1" applyAlignment="1">
      <alignment vertical="center"/>
    </xf>
    <xf numFmtId="0" fontId="8" fillId="230" borderId="89" xfId="0" applyFont="1" applyFill="1" applyBorder="1" applyAlignment="1">
      <alignment vertical="center"/>
    </xf>
    <xf numFmtId="0" fontId="8" fillId="231" borderId="41" xfId="0" applyFont="1" applyFill="1" applyBorder="1" applyAlignment="1">
      <alignment vertical="center"/>
    </xf>
    <xf numFmtId="0" fontId="1" fillId="232" borderId="41" xfId="0" applyFont="1" applyFill="1" applyBorder="1" applyAlignment="1">
      <alignment vertical="center"/>
    </xf>
    <xf numFmtId="0" fontId="8" fillId="233" borderId="40" xfId="0" applyFont="1" applyFill="1" applyBorder="1" applyAlignment="1">
      <alignment vertical="center"/>
    </xf>
    <xf numFmtId="0" fontId="1" fillId="234" borderId="42" xfId="0" applyFont="1" applyFill="1" applyBorder="1" applyAlignment="1">
      <alignment vertical="center"/>
    </xf>
    <xf numFmtId="0" fontId="1" fillId="235" borderId="90" xfId="0" applyFont="1" applyFill="1" applyBorder="1" applyAlignment="1">
      <alignment vertical="center"/>
    </xf>
    <xf numFmtId="0" fontId="8" fillId="236" borderId="91" xfId="0" applyFont="1" applyFill="1" applyBorder="1" applyAlignment="1">
      <alignment vertical="center"/>
    </xf>
    <xf numFmtId="0" fontId="8" fillId="237" borderId="16" xfId="0" applyFont="1" applyFill="1" applyBorder="1" applyAlignment="1">
      <alignment vertical="center"/>
    </xf>
    <xf numFmtId="0" fontId="1" fillId="238" borderId="16" xfId="0" applyFont="1" applyFill="1" applyBorder="1" applyAlignment="1">
      <alignment vertical="center"/>
    </xf>
    <xf numFmtId="0" fontId="8" fillId="239" borderId="92" xfId="0" applyFont="1" applyFill="1" applyBorder="1" applyAlignment="1">
      <alignment vertical="center"/>
    </xf>
    <xf numFmtId="0" fontId="1" fillId="240" borderId="19" xfId="0" applyFont="1" applyFill="1" applyBorder="1" applyAlignment="1">
      <alignment vertical="center"/>
    </xf>
    <xf numFmtId="0" fontId="1" fillId="241" borderId="17" xfId="0" applyFont="1" applyFill="1" applyBorder="1" applyAlignment="1">
      <alignment vertical="center"/>
    </xf>
    <xf numFmtId="0" fontId="8" fillId="242" borderId="25" xfId="0" applyFont="1" applyFill="1" applyBorder="1" applyAlignment="1">
      <alignment vertical="center"/>
    </xf>
    <xf numFmtId="0" fontId="1" fillId="243" borderId="40" xfId="0" applyFont="1" applyFill="1" applyBorder="1" applyAlignment="1">
      <alignment vertical="center"/>
    </xf>
    <xf numFmtId="0" fontId="1" fillId="244" borderId="43" xfId="0" applyFont="1" applyFill="1" applyBorder="1" applyAlignment="1">
      <alignment vertical="center"/>
    </xf>
    <xf numFmtId="0" fontId="1" fillId="245" borderId="10" xfId="0" applyFont="1" applyFill="1" applyBorder="1" applyAlignment="1">
      <alignment vertical="center"/>
    </xf>
    <xf numFmtId="0" fontId="1" fillId="246" borderId="13" xfId="0" applyFont="1" applyFill="1" applyBorder="1" applyAlignment="1">
      <alignment vertical="center"/>
    </xf>
    <xf numFmtId="0" fontId="41" fillId="247" borderId="0" xfId="0" applyFont="1" applyFill="1" applyAlignment="1">
      <alignment vertical="center"/>
    </xf>
    <xf numFmtId="49" fontId="19" fillId="248" borderId="0" xfId="0" applyNumberFormat="1" applyFont="1" applyFill="1"/>
    <xf numFmtId="0" fontId="42" fillId="249" borderId="0" xfId="31" applyFont="1" applyFill="1" applyAlignment="1">
      <alignment vertical="center"/>
      <protection/>
    </xf>
    <xf numFmtId="3" fontId="1" fillId="250" borderId="0" xfId="31" applyNumberFormat="1" applyFont="1" applyFill="1" applyAlignment="1">
      <alignment vertical="center"/>
      <protection/>
    </xf>
    <xf numFmtId="3" fontId="7" fillId="251" borderId="0" xfId="0" applyNumberFormat="1" applyFont="1" applyFill="1" applyAlignment="1">
      <alignment horizontal="right"/>
    </xf>
    <xf numFmtId="0" fontId="11" fillId="252" borderId="0" xfId="31" applyFont="1" applyFill="1" applyAlignment="1">
      <alignment vertical="center"/>
      <protection/>
    </xf>
    <xf numFmtId="0" fontId="7" fillId="253" borderId="0" xfId="31" applyFont="1" applyFill="1" applyAlignment="1">
      <alignment vertical="center"/>
      <protection/>
    </xf>
    <xf numFmtId="3" fontId="7" fillId="254" borderId="0" xfId="31" applyNumberFormat="1" applyFont="1" applyFill="1" applyAlignment="1">
      <alignment vertical="center"/>
      <protection/>
    </xf>
    <xf numFmtId="3" fontId="7" fillId="255" borderId="0" xfId="31" applyNumberFormat="1" applyFont="1" applyFill="1" applyAlignment="1">
      <alignment horizontal="right" vertical="center"/>
      <protection/>
    </xf>
    <xf numFmtId="0" fontId="11" fillId="256" borderId="0" xfId="31" applyFont="1" applyFill="1" applyAlignment="1">
      <alignment horizontal="centerContinuous" vertical="center" wrapText="1"/>
      <protection/>
    </xf>
    <xf numFmtId="3" fontId="1" fillId="257" borderId="0" xfId="31" applyNumberFormat="1" applyFont="1" applyFill="1" applyAlignment="1">
      <alignment horizontal="centerContinuous" vertical="center"/>
      <protection/>
    </xf>
    <xf numFmtId="3" fontId="1" fillId="0" borderId="0" xfId="31" applyNumberFormat="1" applyFont="1" applyAlignment="1">
      <alignment horizontal="centerContinuous" vertical="center"/>
      <protection/>
    </xf>
    <xf numFmtId="0" fontId="42" fillId="258" borderId="0" xfId="31" applyFont="1" applyFill="1" applyAlignment="1">
      <alignment horizontal="centerContinuous" vertical="center"/>
      <protection/>
    </xf>
    <xf numFmtId="0" fontId="7" fillId="259" borderId="0" xfId="31" applyFont="1" applyFill="1" applyAlignment="1">
      <alignment horizontal="centerContinuous" vertical="center" wrapText="1"/>
      <protection/>
    </xf>
    <xf numFmtId="0" fontId="42" fillId="260" borderId="0" xfId="31" applyFont="1" applyFill="1" applyAlignment="1">
      <alignment horizontal="right" vertical="center"/>
      <protection/>
    </xf>
    <xf numFmtId="0" fontId="10" fillId="261" borderId="0" xfId="31" applyFont="1" applyFill="1" applyAlignment="1">
      <alignment horizontal="center" vertical="center" wrapText="1"/>
      <protection/>
    </xf>
    <xf numFmtId="0" fontId="8" fillId="262" borderId="71" xfId="31" applyFont="1" applyFill="1" applyBorder="1" applyAlignment="1">
      <alignment horizontal="center" vertical="center" wrapText="1"/>
      <protection/>
    </xf>
    <xf numFmtId="0" fontId="8" fillId="263" borderId="1" xfId="31" applyFont="1" applyFill="1" applyBorder="1" applyAlignment="1">
      <alignment horizontal="center" vertical="center" wrapText="1"/>
      <protection/>
    </xf>
    <xf numFmtId="0" fontId="42" fillId="264" borderId="9" xfId="31" applyFont="1" applyFill="1" applyBorder="1" applyAlignment="1">
      <alignment vertical="center"/>
      <protection/>
    </xf>
    <xf numFmtId="0" fontId="10" fillId="265" borderId="32" xfId="31" applyFont="1" applyFill="1" applyBorder="1" applyAlignment="1">
      <alignment vertical="center" wrapText="1"/>
      <protection/>
    </xf>
    <xf numFmtId="0" fontId="10" fillId="266" borderId="9" xfId="31" applyFont="1" applyFill="1" applyBorder="1" applyAlignment="1">
      <alignment vertical="center" wrapText="1"/>
      <protection/>
    </xf>
    <xf numFmtId="3" fontId="1" fillId="267" borderId="9" xfId="31" applyNumberFormat="1" applyFont="1" applyFill="1" applyBorder="1" applyAlignment="1">
      <alignment vertical="center"/>
      <protection/>
    </xf>
    <xf numFmtId="3" fontId="1" fillId="268" borderId="11" xfId="31" applyNumberFormat="1" applyFont="1" applyFill="1" applyBorder="1" applyAlignment="1">
      <alignment vertical="center"/>
      <protection/>
    </xf>
    <xf numFmtId="3" fontId="8" fillId="269" borderId="11" xfId="31" applyNumberFormat="1" applyFont="1" applyFill="1" applyBorder="1" applyAlignment="1">
      <alignment vertical="center"/>
      <protection/>
    </xf>
    <xf numFmtId="0" fontId="42" fillId="270" borderId="11" xfId="31" applyFont="1" applyFill="1" applyBorder="1" applyAlignment="1">
      <alignment vertical="center"/>
      <protection/>
    </xf>
    <xf numFmtId="169" fontId="42" fillId="271" borderId="14" xfId="32" applyFont="1" applyFill="1" applyBorder="1" applyAlignment="1">
      <alignment horizontal="centerContinuous" vertical="center" wrapText="1"/>
    </xf>
    <xf numFmtId="169" fontId="42" fillId="272" borderId="10" xfId="32" applyFont="1" applyFill="1" applyBorder="1" applyAlignment="1">
      <alignment vertical="center" wrapText="1"/>
    </xf>
    <xf numFmtId="169" fontId="42" fillId="273" borderId="14" xfId="32" applyFont="1" applyFill="1" applyBorder="1" applyAlignment="1">
      <alignment vertical="center" wrapText="1"/>
    </xf>
    <xf numFmtId="3" fontId="16" fillId="274" borderId="14" xfId="31" applyNumberFormat="1" applyFont="1" applyFill="1" applyBorder="1" applyAlignment="1">
      <alignment vertical="center"/>
      <protection/>
    </xf>
    <xf numFmtId="3" fontId="16" fillId="275" borderId="12" xfId="31" applyNumberFormat="1" applyFont="1" applyFill="1" applyBorder="1" applyAlignment="1">
      <alignment vertical="center"/>
      <protection/>
    </xf>
    <xf numFmtId="3" fontId="44" fillId="276" borderId="12" xfId="31" applyNumberFormat="1" applyFont="1" applyFill="1" applyBorder="1" applyAlignment="1">
      <alignment vertical="center"/>
      <protection/>
    </xf>
    <xf numFmtId="169" fontId="42" fillId="277" borderId="12" xfId="32" applyFont="1" applyFill="1" applyBorder="1" applyAlignment="1">
      <alignment horizontal="centerContinuous" vertical="center" wrapText="1"/>
    </xf>
    <xf numFmtId="169" fontId="42" fillId="278" borderId="14" xfId="32" applyFont="1" applyFill="1" applyBorder="1" applyAlignment="1">
      <alignment vertical="center"/>
    </xf>
    <xf numFmtId="3" fontId="1" fillId="279" borderId="14" xfId="31" applyNumberFormat="1" applyFont="1" applyFill="1" applyBorder="1" applyAlignment="1">
      <alignment vertical="center"/>
      <protection/>
    </xf>
    <xf numFmtId="3" fontId="1" fillId="280" borderId="12" xfId="31" applyNumberFormat="1" applyFont="1" applyFill="1" applyBorder="1" applyAlignment="1">
      <alignment vertical="center"/>
      <protection/>
    </xf>
    <xf numFmtId="3" fontId="8" fillId="281" borderId="12" xfId="31" applyNumberFormat="1" applyFont="1" applyFill="1" applyBorder="1" applyAlignment="1">
      <alignment vertical="center"/>
      <protection/>
    </xf>
    <xf numFmtId="0" fontId="42" fillId="282" borderId="12" xfId="31" applyFont="1" applyFill="1" applyBorder="1" applyAlignment="1">
      <alignment vertical="center"/>
      <protection/>
    </xf>
    <xf numFmtId="169" fontId="42" fillId="283" borderId="18" xfId="32" applyFont="1" applyFill="1" applyBorder="1" applyAlignment="1">
      <alignment vertical="center"/>
    </xf>
    <xf numFmtId="169" fontId="10" fillId="284" borderId="16" xfId="32" applyFont="1" applyFill="1" applyBorder="1" applyAlignment="1">
      <alignment horizontal="center" vertical="center" wrapText="1"/>
    </xf>
    <xf numFmtId="169" fontId="42" fillId="285" borderId="18" xfId="32" applyFont="1" applyFill="1" applyBorder="1" applyAlignment="1">
      <alignment vertical="center" wrapText="1"/>
    </xf>
    <xf numFmtId="3" fontId="1" fillId="286" borderId="18" xfId="31" applyNumberFormat="1" applyFont="1" applyFill="1" applyBorder="1" applyAlignment="1">
      <alignment vertical="center"/>
      <protection/>
    </xf>
    <xf numFmtId="3" fontId="1" fillId="287" borderId="17" xfId="31" applyNumberFormat="1" applyFont="1" applyFill="1" applyBorder="1" applyAlignment="1">
      <alignment vertical="center"/>
      <protection/>
    </xf>
    <xf numFmtId="3" fontId="8" fillId="288" borderId="17" xfId="31" applyNumberFormat="1" applyFont="1" applyFill="1" applyBorder="1" applyAlignment="1">
      <alignment vertical="center"/>
      <protection/>
    </xf>
    <xf numFmtId="0" fontId="42" fillId="289" borderId="17" xfId="31" applyFont="1" applyFill="1" applyBorder="1" applyAlignment="1">
      <alignment vertical="center"/>
      <protection/>
    </xf>
    <xf numFmtId="169" fontId="7" fillId="290" borderId="18" xfId="32" applyFont="1" applyFill="1" applyBorder="1" applyAlignment="1">
      <alignment horizontal="center" vertical="center"/>
    </xf>
    <xf numFmtId="169" fontId="7" fillId="291" borderId="16" xfId="32" applyFont="1" applyFill="1" applyBorder="1" applyAlignment="1">
      <alignment horizontal="center" vertical="center"/>
    </xf>
    <xf numFmtId="3" fontId="8" fillId="292" borderId="18" xfId="31" applyNumberFormat="1" applyFont="1" applyFill="1" applyBorder="1" applyAlignment="1">
      <alignment vertical="center"/>
      <protection/>
    </xf>
    <xf numFmtId="0" fontId="42" fillId="293" borderId="18" xfId="31" applyFont="1" applyFill="1" applyBorder="1" applyAlignment="1">
      <alignment vertical="center"/>
      <protection/>
    </xf>
    <xf numFmtId="169" fontId="42" fillId="294" borderId="0" xfId="33" applyFont="1" applyFill="1" applyAlignment="1">
      <alignment horizontal="centerContinuous"/>
    </xf>
    <xf numFmtId="3" fontId="1" fillId="295" borderId="0" xfId="0" applyNumberFormat="1" applyFont="1" applyFill="1" applyAlignment="1">
      <alignment horizontal="centerContinuous"/>
    </xf>
    <xf numFmtId="0" fontId="42" fillId="296" borderId="0" xfId="0" applyFont="1" applyFill="1"/>
    <xf numFmtId="3" fontId="1" fillId="297" borderId="0" xfId="0" applyNumberFormat="1" applyFont="1" applyFill="1"/>
    <xf numFmtId="169" fontId="42" fillId="298" borderId="0" xfId="32" applyFont="1" applyFill="1" applyAlignment="1">
      <alignment vertical="center"/>
    </xf>
    <xf numFmtId="0" fontId="42" fillId="299" borderId="0" xfId="34" applyFont="1" applyFill="1" applyAlignment="1">
      <alignment vertical="center"/>
      <protection/>
    </xf>
    <xf numFmtId="3" fontId="1" fillId="300" borderId="0" xfId="34" applyNumberFormat="1" applyFont="1" applyFill="1" applyAlignment="1">
      <alignment vertical="center"/>
      <protection/>
    </xf>
    <xf numFmtId="0" fontId="11" fillId="301" borderId="0" xfId="34" applyFont="1" applyFill="1" applyAlignment="1">
      <alignment vertical="center"/>
      <protection/>
    </xf>
    <xf numFmtId="0" fontId="7" fillId="302" borderId="0" xfId="34" applyFont="1" applyFill="1" applyAlignment="1">
      <alignment vertical="center"/>
      <protection/>
    </xf>
    <xf numFmtId="3" fontId="7" fillId="303" borderId="0" xfId="34" applyNumberFormat="1" applyFont="1" applyFill="1" applyAlignment="1">
      <alignment vertical="center"/>
      <protection/>
    </xf>
    <xf numFmtId="3" fontId="7" fillId="304" borderId="0" xfId="34" applyNumberFormat="1" applyFont="1" applyFill="1" applyAlignment="1">
      <alignment horizontal="right" vertical="center"/>
      <protection/>
    </xf>
    <xf numFmtId="0" fontId="11" fillId="305" borderId="0" xfId="34" applyFont="1" applyFill="1" applyAlignment="1">
      <alignment horizontal="centerContinuous" vertical="center" wrapText="1"/>
      <protection/>
    </xf>
    <xf numFmtId="3" fontId="1" fillId="306" borderId="0" xfId="34" applyNumberFormat="1" applyFont="1" applyFill="1" applyAlignment="1">
      <alignment horizontal="centerContinuous" vertical="center"/>
      <protection/>
    </xf>
    <xf numFmtId="3" fontId="1" fillId="0" borderId="0" xfId="34" applyNumberFormat="1" applyFont="1" applyAlignment="1">
      <alignment horizontal="centerContinuous" vertical="center"/>
      <protection/>
    </xf>
    <xf numFmtId="0" fontId="42" fillId="307" borderId="0" xfId="34" applyFont="1" applyFill="1" applyAlignment="1">
      <alignment horizontal="centerContinuous" vertical="center"/>
      <protection/>
    </xf>
    <xf numFmtId="0" fontId="7" fillId="308" borderId="0" xfId="34" applyFont="1" applyFill="1" applyAlignment="1">
      <alignment horizontal="centerContinuous" vertical="center" wrapText="1"/>
      <protection/>
    </xf>
    <xf numFmtId="0" fontId="42" fillId="309" borderId="0" xfId="34" applyFont="1" applyFill="1" applyAlignment="1">
      <alignment horizontal="right" vertical="center"/>
      <protection/>
    </xf>
    <xf numFmtId="0" fontId="10" fillId="310" borderId="0" xfId="34" applyFont="1" applyFill="1" applyAlignment="1">
      <alignment horizontal="center" vertical="center" wrapText="1"/>
      <protection/>
    </xf>
    <xf numFmtId="0" fontId="8" fillId="311" borderId="1" xfId="34" applyFont="1" applyFill="1" applyBorder="1" applyAlignment="1">
      <alignment horizontal="center" vertical="center" wrapText="1"/>
      <protection/>
    </xf>
    <xf numFmtId="0" fontId="8" fillId="312" borderId="2" xfId="34" applyFont="1" applyFill="1" applyBorder="1" applyAlignment="1">
      <alignment horizontal="center" vertical="center" wrapText="1"/>
      <protection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42" fillId="313" borderId="9" xfId="34" applyFont="1" applyFill="1" applyBorder="1" applyAlignment="1">
      <alignment vertical="center"/>
      <protection/>
    </xf>
    <xf numFmtId="0" fontId="10" fillId="314" borderId="32" xfId="34" applyFont="1" applyFill="1" applyBorder="1" applyAlignment="1">
      <alignment vertical="center" wrapText="1"/>
      <protection/>
    </xf>
    <xf numFmtId="0" fontId="10" fillId="315" borderId="9" xfId="34" applyFont="1" applyFill="1" applyBorder="1" applyAlignment="1">
      <alignment vertical="center" wrapText="1"/>
      <protection/>
    </xf>
    <xf numFmtId="3" fontId="1" fillId="316" borderId="9" xfId="34" applyNumberFormat="1" applyFont="1" applyFill="1" applyBorder="1" applyAlignment="1">
      <alignment vertical="center"/>
      <protection/>
    </xf>
    <xf numFmtId="3" fontId="1" fillId="317" borderId="11" xfId="34" applyNumberFormat="1" applyFont="1" applyFill="1" applyBorder="1" applyAlignment="1">
      <alignment vertical="center"/>
      <protection/>
    </xf>
    <xf numFmtId="3" fontId="8" fillId="318" borderId="11" xfId="34" applyNumberFormat="1" applyFont="1" applyFill="1" applyBorder="1" applyAlignment="1">
      <alignment vertical="center"/>
      <protection/>
    </xf>
    <xf numFmtId="3" fontId="8" fillId="319" borderId="9" xfId="34" applyNumberFormat="1" applyFont="1" applyFill="1" applyBorder="1" applyAlignment="1">
      <alignment vertical="center"/>
      <protection/>
    </xf>
    <xf numFmtId="0" fontId="42" fillId="320" borderId="11" xfId="34" applyFont="1" applyFill="1" applyBorder="1" applyAlignment="1">
      <alignment vertical="center"/>
      <protection/>
    </xf>
    <xf numFmtId="3" fontId="16" fillId="321" borderId="14" xfId="34" applyNumberFormat="1" applyFont="1" applyFill="1" applyBorder="1" applyAlignment="1">
      <alignment vertical="center"/>
      <protection/>
    </xf>
    <xf numFmtId="3" fontId="16" fillId="322" borderId="12" xfId="34" applyNumberFormat="1" applyFont="1" applyFill="1" applyBorder="1" applyAlignment="1">
      <alignment vertical="center"/>
      <protection/>
    </xf>
    <xf numFmtId="3" fontId="44" fillId="323" borderId="12" xfId="34" applyNumberFormat="1" applyFont="1" applyFill="1" applyBorder="1" applyAlignment="1">
      <alignment vertical="center"/>
      <protection/>
    </xf>
    <xf numFmtId="3" fontId="44" fillId="324" borderId="14" xfId="34" applyNumberFormat="1" applyFont="1" applyFill="1" applyBorder="1" applyAlignment="1">
      <alignment vertical="center"/>
      <protection/>
    </xf>
    <xf numFmtId="3" fontId="1" fillId="325" borderId="14" xfId="34" applyNumberFormat="1" applyFont="1" applyFill="1" applyBorder="1" applyAlignment="1">
      <alignment vertical="center"/>
      <protection/>
    </xf>
    <xf numFmtId="3" fontId="1" fillId="326" borderId="12" xfId="34" applyNumberFormat="1" applyFont="1" applyFill="1" applyBorder="1" applyAlignment="1">
      <alignment vertical="center"/>
      <protection/>
    </xf>
    <xf numFmtId="3" fontId="8" fillId="327" borderId="12" xfId="34" applyNumberFormat="1" applyFont="1" applyFill="1" applyBorder="1" applyAlignment="1">
      <alignment vertical="center"/>
      <protection/>
    </xf>
    <xf numFmtId="3" fontId="8" fillId="328" borderId="14" xfId="34" applyNumberFormat="1" applyFont="1" applyFill="1" applyBorder="1" applyAlignment="1">
      <alignment vertical="center"/>
      <protection/>
    </xf>
    <xf numFmtId="0" fontId="42" fillId="329" borderId="12" xfId="34" applyFont="1" applyFill="1" applyBorder="1" applyAlignment="1">
      <alignment vertical="center"/>
      <protection/>
    </xf>
    <xf numFmtId="0" fontId="42" fillId="330" borderId="14" xfId="34" applyFont="1" applyFill="1" applyBorder="1" applyAlignment="1">
      <alignment vertical="center"/>
      <protection/>
    </xf>
    <xf numFmtId="3" fontId="1" fillId="331" borderId="18" xfId="34" applyNumberFormat="1" applyFont="1" applyFill="1" applyBorder="1" applyAlignment="1">
      <alignment vertical="center"/>
      <protection/>
    </xf>
    <xf numFmtId="3" fontId="1" fillId="332" borderId="17" xfId="34" applyNumberFormat="1" applyFont="1" applyFill="1" applyBorder="1" applyAlignment="1">
      <alignment vertical="center"/>
      <protection/>
    </xf>
    <xf numFmtId="3" fontId="8" fillId="333" borderId="17" xfId="34" applyNumberFormat="1" applyFont="1" applyFill="1" applyBorder="1" applyAlignment="1">
      <alignment vertical="center"/>
      <protection/>
    </xf>
    <xf numFmtId="3" fontId="8" fillId="334" borderId="18" xfId="34" applyNumberFormat="1" applyFont="1" applyFill="1" applyBorder="1" applyAlignment="1">
      <alignment vertical="center"/>
      <protection/>
    </xf>
    <xf numFmtId="0" fontId="42" fillId="335" borderId="17" xfId="34" applyFont="1" applyFill="1" applyBorder="1" applyAlignment="1">
      <alignment vertical="center"/>
      <protection/>
    </xf>
    <xf numFmtId="0" fontId="42" fillId="336" borderId="18" xfId="34" applyFont="1" applyFill="1" applyBorder="1" applyAlignment="1">
      <alignment vertical="center"/>
      <protection/>
    </xf>
    <xf numFmtId="3" fontId="7" fillId="337" borderId="0" xfId="0" applyNumberFormat="1" applyFont="1" applyFill="1" applyAlignment="1">
      <alignment horizontal="right" vertical="center"/>
    </xf>
    <xf numFmtId="0" fontId="4" fillId="338" borderId="0" xfId="0" applyFont="1" applyFill="1" applyAlignment="1">
      <alignment horizontal="left" vertical="center"/>
    </xf>
    <xf numFmtId="0" fontId="11" fillId="339" borderId="0" xfId="0" applyFont="1" applyFill="1" applyAlignment="1">
      <alignment horizontal="right" vertical="center"/>
    </xf>
    <xf numFmtId="0" fontId="10" fillId="340" borderId="0" xfId="0" applyFont="1" applyFill="1" applyAlignment="1">
      <alignment vertical="center"/>
    </xf>
    <xf numFmtId="0" fontId="32" fillId="341" borderId="20" xfId="0" applyFont="1" applyFill="1" applyBorder="1" applyAlignment="1">
      <alignment horizontal="center" vertical="center" wrapText="1"/>
    </xf>
    <xf numFmtId="0" fontId="32" fillId="342" borderId="45" xfId="0" applyFont="1" applyFill="1" applyBorder="1" applyAlignment="1">
      <alignment horizontal="center" vertical="center" wrapText="1"/>
    </xf>
    <xf numFmtId="0" fontId="32" fillId="343" borderId="3" xfId="0" applyFont="1" applyFill="1" applyBorder="1" applyAlignment="1">
      <alignment horizontal="center" vertical="center" wrapText="1"/>
    </xf>
    <xf numFmtId="0" fontId="32" fillId="344" borderId="71" xfId="0" applyFont="1" applyFill="1" applyBorder="1" applyAlignment="1">
      <alignment horizontal="center" vertical="center" wrapText="1"/>
    </xf>
    <xf numFmtId="0" fontId="32" fillId="345" borderId="93" xfId="0" applyFont="1" applyFill="1" applyBorder="1" applyAlignment="1">
      <alignment horizontal="center" vertical="center" wrapText="1"/>
    </xf>
    <xf numFmtId="0" fontId="32" fillId="346" borderId="46" xfId="0" applyFont="1" applyFill="1" applyBorder="1" applyAlignment="1">
      <alignment horizontal="center" vertical="center" wrapText="1"/>
    </xf>
    <xf numFmtId="0" fontId="1" fillId="347" borderId="14" xfId="0" applyFont="1" applyFill="1" applyBorder="1" applyAlignment="1">
      <alignment vertical="center"/>
    </xf>
    <xf numFmtId="0" fontId="1" fillId="348" borderId="22" xfId="0" applyFont="1" applyFill="1" applyBorder="1" applyAlignment="1">
      <alignment vertical="center"/>
    </xf>
    <xf numFmtId="0" fontId="1" fillId="349" borderId="11" xfId="0" applyFont="1" applyFill="1" applyBorder="1" applyAlignment="1">
      <alignment vertical="center"/>
    </xf>
    <xf numFmtId="0" fontId="1" fillId="350" borderId="12" xfId="0" applyFont="1" applyFill="1" applyBorder="1" applyAlignment="1">
      <alignment vertical="center"/>
    </xf>
    <xf numFmtId="0" fontId="1" fillId="351" borderId="18" xfId="0" applyFont="1" applyFill="1" applyBorder="1" applyAlignment="1">
      <alignment vertical="center"/>
    </xf>
    <xf numFmtId="0" fontId="1" fillId="352" borderId="94" xfId="0" applyFont="1" applyFill="1" applyBorder="1" applyAlignment="1">
      <alignment vertical="center"/>
    </xf>
    <xf numFmtId="3" fontId="8" fillId="353" borderId="0" xfId="0" applyNumberFormat="1" applyFont="1" applyFill="1" applyAlignment="1">
      <alignment horizontal="right" vertical="center"/>
    </xf>
    <xf numFmtId="3" fontId="8" fillId="354" borderId="0" xfId="0" applyNumberFormat="1" applyFont="1" applyFill="1" applyAlignment="1">
      <alignment vertical="center"/>
    </xf>
    <xf numFmtId="0" fontId="6" fillId="355" borderId="0" xfId="0" applyFont="1" applyFill="1" applyAlignment="1">
      <alignment horizontal="left" vertical="center"/>
    </xf>
    <xf numFmtId="0" fontId="6" fillId="356" borderId="0" xfId="0" applyFont="1" applyFill="1" applyAlignment="1">
      <alignment horizontal="centerContinuous" vertical="center"/>
    </xf>
    <xf numFmtId="0" fontId="4" fillId="357" borderId="0" xfId="0" applyFont="1" applyFill="1" applyAlignment="1">
      <alignment horizontal="centerContinuous" vertical="center"/>
    </xf>
    <xf numFmtId="0" fontId="1" fillId="358" borderId="0" xfId="0" applyFont="1" applyFill="1" applyAlignment="1">
      <alignment horizontal="centerContinuous" vertical="center"/>
    </xf>
    <xf numFmtId="0" fontId="8" fillId="359" borderId="16" xfId="0" applyFont="1" applyFill="1" applyBorder="1" applyAlignment="1">
      <alignment horizontal="center" vertical="center"/>
    </xf>
    <xf numFmtId="0" fontId="1" fillId="360" borderId="16" xfId="0" applyFont="1" applyFill="1" applyBorder="1" applyAlignment="1">
      <alignment horizontal="right" vertical="center"/>
    </xf>
    <xf numFmtId="0" fontId="1" fillId="361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362" borderId="45" xfId="0" applyFont="1" applyFill="1" applyBorder="1" applyAlignment="1">
      <alignment horizontal="center" vertical="center" wrapText="1"/>
    </xf>
    <xf numFmtId="0" fontId="1" fillId="363" borderId="95" xfId="0" applyFont="1" applyFill="1" applyBorder="1" applyAlignment="1">
      <alignment horizontal="center" vertical="center" wrapText="1"/>
    </xf>
    <xf numFmtId="0" fontId="1" fillId="364" borderId="46" xfId="0" applyFont="1" applyFill="1" applyBorder="1" applyAlignment="1">
      <alignment horizontal="center" vertical="center" wrapText="1"/>
    </xf>
    <xf numFmtId="0" fontId="1" fillId="365" borderId="75" xfId="0" applyFont="1" applyFill="1" applyBorder="1" applyAlignment="1">
      <alignment vertical="center"/>
    </xf>
    <xf numFmtId="0" fontId="1" fillId="366" borderId="31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83" xfId="0" applyFont="1" applyFill="1" applyBorder="1" applyAlignment="1">
      <alignment vertical="center"/>
    </xf>
    <xf numFmtId="0" fontId="1" fillId="2" borderId="31" xfId="0" applyFont="1" applyFill="1" applyBorder="1" applyAlignment="1">
      <alignment vertical="center"/>
    </xf>
    <xf numFmtId="0" fontId="1" fillId="367" borderId="96" xfId="0" applyFont="1" applyFill="1" applyBorder="1" applyAlignment="1">
      <alignment vertical="center"/>
    </xf>
    <xf numFmtId="0" fontId="1" fillId="368" borderId="83" xfId="0" applyFont="1" applyFill="1" applyBorder="1" applyAlignment="1">
      <alignment vertical="center"/>
    </xf>
    <xf numFmtId="0" fontId="1" fillId="369" borderId="37" xfId="0" applyFont="1" applyFill="1" applyBorder="1" applyAlignment="1">
      <alignment vertical="center"/>
    </xf>
    <xf numFmtId="0" fontId="1" fillId="2" borderId="25" xfId="0" applyFont="1" applyFill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0" fontId="1" fillId="2" borderId="37" xfId="0" applyFont="1" applyFill="1" applyBorder="1" applyAlignment="1">
      <alignment vertical="center"/>
    </xf>
    <xf numFmtId="0" fontId="1" fillId="370" borderId="91" xfId="0" applyFont="1" applyFill="1" applyBorder="1" applyAlignment="1">
      <alignment vertical="center"/>
    </xf>
    <xf numFmtId="0" fontId="1" fillId="371" borderId="34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0" fontId="1" fillId="2" borderId="52" xfId="0" applyFont="1" applyFill="1" applyBorder="1" applyAlignment="1">
      <alignment vertical="center"/>
    </xf>
    <xf numFmtId="0" fontId="1" fillId="2" borderId="34" xfId="0" applyFont="1" applyFill="1" applyBorder="1" applyAlignment="1">
      <alignment vertical="center"/>
    </xf>
    <xf numFmtId="0" fontId="1" fillId="372" borderId="97" xfId="0" applyFont="1" applyFill="1" applyBorder="1" applyAlignment="1">
      <alignment vertical="center"/>
    </xf>
    <xf numFmtId="3" fontId="8" fillId="373" borderId="0" xfId="0" applyNumberFormat="1" applyFont="1" applyFill="1" applyAlignment="1">
      <alignment horizontal="right"/>
    </xf>
    <xf numFmtId="0" fontId="42" fillId="374" borderId="0" xfId="0" applyFont="1" applyFill="1" applyAlignment="1">
      <alignment horizontal="centerContinuous"/>
    </xf>
    <xf numFmtId="0" fontId="7" fillId="375" borderId="0" xfId="0" applyFont="1" applyFill="1" applyAlignment="1">
      <alignment horizontal="centerContinuous" vertical="center" wrapText="1"/>
    </xf>
    <xf numFmtId="0" fontId="42" fillId="376" borderId="0" xfId="0" applyFont="1" applyFill="1" applyAlignment="1">
      <alignment horizontal="right"/>
    </xf>
    <xf numFmtId="0" fontId="10" fillId="377" borderId="0" xfId="0" applyFont="1" applyFill="1" applyAlignment="1">
      <alignment horizontal="center" vertical="center" wrapText="1"/>
    </xf>
    <xf numFmtId="0" fontId="42" fillId="378" borderId="9" xfId="0" applyFont="1" applyFill="1" applyBorder="1"/>
    <xf numFmtId="0" fontId="42" fillId="2" borderId="11" xfId="0" applyFont="1" applyFill="1" applyBorder="1"/>
    <xf numFmtId="3" fontId="1" fillId="2" borderId="11" xfId="0" applyNumberFormat="1" applyFont="1" applyFill="1" applyBorder="1"/>
    <xf numFmtId="3" fontId="1" fillId="379" borderId="9" xfId="0" applyNumberFormat="1" applyFont="1" applyFill="1" applyBorder="1"/>
    <xf numFmtId="0" fontId="42" fillId="380" borderId="14" xfId="0" applyFont="1" applyFill="1" applyBorder="1"/>
    <xf numFmtId="0" fontId="42" fillId="2" borderId="12" xfId="0" applyFont="1" applyFill="1" applyBorder="1"/>
    <xf numFmtId="3" fontId="1" fillId="2" borderId="12" xfId="0" applyNumberFormat="1" applyFont="1" applyFill="1" applyBorder="1"/>
    <xf numFmtId="3" fontId="1" fillId="381" borderId="14" xfId="0" applyNumberFormat="1" applyFont="1" applyFill="1" applyBorder="1"/>
    <xf numFmtId="169" fontId="42" fillId="382" borderId="14" xfId="33" applyFont="1" applyFill="1" applyBorder="1" applyAlignment="1">
      <alignment horizontal="centerContinuous" wrapText="1"/>
    </xf>
    <xf numFmtId="169" fontId="42" fillId="2" borderId="12" xfId="33" applyFont="1" applyFill="1" applyBorder="1" applyAlignment="1">
      <alignment horizontal="centerContinuous" wrapText="1"/>
    </xf>
    <xf numFmtId="0" fontId="42" fillId="383" borderId="14" xfId="0" applyFont="1" applyFill="1" applyBorder="1" applyAlignment="1">
      <alignment horizontal="centerContinuous" wrapText="1"/>
    </xf>
    <xf numFmtId="169" fontId="42" fillId="384" borderId="14" xfId="33" applyFont="1" applyFill="1" applyBorder="1"/>
    <xf numFmtId="169" fontId="42" fillId="2" borderId="12" xfId="33" applyFont="1" applyFill="1" applyBorder="1"/>
    <xf numFmtId="169" fontId="42" fillId="385" borderId="18" xfId="33" applyFont="1" applyFill="1" applyBorder="1"/>
    <xf numFmtId="169" fontId="42" fillId="2" borderId="17" xfId="33" applyFont="1" applyFill="1" applyBorder="1"/>
    <xf numFmtId="3" fontId="1" fillId="2" borderId="17" xfId="0" applyNumberFormat="1" applyFont="1" applyFill="1" applyBorder="1"/>
    <xf numFmtId="3" fontId="1" fillId="386" borderId="18" xfId="0" applyNumberFormat="1" applyFont="1" applyFill="1" applyBorder="1"/>
    <xf numFmtId="0" fontId="42" fillId="387" borderId="18" xfId="0" applyFont="1" applyFill="1" applyBorder="1"/>
    <xf numFmtId="169" fontId="42" fillId="388" borderId="12" xfId="33" applyFont="1" applyFill="1" applyBorder="1"/>
    <xf numFmtId="169" fontId="42" fillId="389" borderId="17" xfId="33" applyFont="1" applyFill="1" applyBorder="1"/>
    <xf numFmtId="169" fontId="7" fillId="390" borderId="21" xfId="33" applyFont="1" applyFill="1" applyBorder="1" applyAlignment="1">
      <alignment horizontal="center" vertical="center"/>
    </xf>
    <xf numFmtId="169" fontId="7" fillId="391" borderId="18" xfId="33" applyFont="1" applyFill="1" applyBorder="1" applyAlignment="1">
      <alignment horizontal="centerContinuous" vertical="center"/>
    </xf>
    <xf numFmtId="169" fontId="7" fillId="2" borderId="18" xfId="33" applyFont="1" applyFill="1" applyBorder="1" applyAlignment="1">
      <alignment horizontal="centerContinuous" vertical="center"/>
    </xf>
    <xf numFmtId="3" fontId="1" fillId="2" borderId="21" xfId="0" applyNumberFormat="1" applyFont="1" applyFill="1" applyBorder="1"/>
    <xf numFmtId="3" fontId="1" fillId="392" borderId="21" xfId="0" applyNumberFormat="1" applyFont="1" applyFill="1" applyBorder="1"/>
    <xf numFmtId="0" fontId="42" fillId="393" borderId="21" xfId="0" applyFont="1" applyFill="1" applyBorder="1"/>
    <xf numFmtId="169" fontId="42" fillId="394" borderId="0" xfId="33" applyFont="1" applyFill="1"/>
    <xf numFmtId="0" fontId="8" fillId="0" borderId="0" xfId="35" applyFont="1" applyAlignment="1">
      <alignment horizontal="left"/>
      <protection/>
    </xf>
    <xf numFmtId="0" fontId="6" fillId="0" borderId="0" xfId="35" applyFont="1" applyAlignment="1">
      <alignment vertical="center"/>
      <protection/>
    </xf>
    <xf numFmtId="0" fontId="7" fillId="0" borderId="0" xfId="35" applyFont="1" applyAlignment="1">
      <alignment vertical="center"/>
      <protection/>
    </xf>
    <xf numFmtId="0" fontId="8" fillId="0" borderId="0" xfId="35" applyFont="1" applyAlignment="1">
      <alignment horizontal="right"/>
      <protection/>
    </xf>
    <xf numFmtId="0" fontId="1" fillId="0" borderId="0" xfId="35">
      <alignment/>
      <protection/>
    </xf>
    <xf numFmtId="0" fontId="8" fillId="0" borderId="0" xfId="35" applyFont="1" applyAlignment="1">
      <alignment horizontal="right" vertical="center"/>
      <protection/>
    </xf>
    <xf numFmtId="1" fontId="8" fillId="0" borderId="21" xfId="35" applyNumberFormat="1" applyFont="1" applyBorder="1" applyAlignment="1">
      <alignment horizontal="right" vertical="center" wrapText="1"/>
      <protection/>
    </xf>
    <xf numFmtId="0" fontId="1" fillId="0" borderId="21" xfId="35" applyBorder="1" applyAlignment="1">
      <alignment horizontal="center" vertical="center"/>
      <protection/>
    </xf>
    <xf numFmtId="0" fontId="1" fillId="0" borderId="7" xfId="35" applyBorder="1" applyAlignment="1">
      <alignment vertical="center" wrapText="1"/>
      <protection/>
    </xf>
    <xf numFmtId="0" fontId="8" fillId="0" borderId="21" xfId="35" applyFont="1" applyBorder="1" applyAlignment="1">
      <alignment horizontal="center" vertical="center" wrapText="1"/>
      <protection/>
    </xf>
    <xf numFmtId="0" fontId="7" fillId="0" borderId="0" xfId="35" applyFont="1" applyAlignment="1">
      <alignment horizontal="center" vertical="center" wrapText="1"/>
      <protection/>
    </xf>
    <xf numFmtId="0" fontId="1" fillId="0" borderId="0" xfId="35" applyAlignment="1">
      <alignment vertical="center"/>
      <protection/>
    </xf>
    <xf numFmtId="0" fontId="13" fillId="0" borderId="0" xfId="35" applyFont="1" applyAlignment="1">
      <alignment horizontal="left" vertical="center" wrapText="1"/>
      <protection/>
    </xf>
    <xf numFmtId="0" fontId="6" fillId="0" borderId="0" xfId="35" applyFont="1" applyAlignment="1">
      <alignment horizontal="center" vertical="center"/>
      <protection/>
    </xf>
    <xf numFmtId="0" fontId="1" fillId="0" borderId="0" xfId="35" applyAlignment="1">
      <alignment horizontal="left" vertical="center"/>
      <protection/>
    </xf>
    <xf numFmtId="0" fontId="1" fillId="0" borderId="0" xfId="35" applyAlignment="1">
      <alignment vertical="center" wrapText="1"/>
      <protection/>
    </xf>
    <xf numFmtId="0" fontId="27" fillId="0" borderId="0" xfId="35" applyFont="1" applyAlignment="1">
      <alignment vertical="center"/>
      <protection/>
    </xf>
    <xf numFmtId="0" fontId="21" fillId="0" borderId="0" xfId="35" applyFont="1" applyAlignment="1">
      <alignment vertical="center"/>
      <protection/>
    </xf>
    <xf numFmtId="1" fontId="1" fillId="0" borderId="21" xfId="35" applyNumberFormat="1" applyBorder="1" applyAlignment="1">
      <alignment vertical="center"/>
      <protection/>
    </xf>
    <xf numFmtId="1" fontId="8" fillId="0" borderId="21" xfId="35" applyNumberFormat="1" applyFont="1" applyBorder="1" applyAlignment="1">
      <alignment vertical="center"/>
      <protection/>
    </xf>
    <xf numFmtId="0" fontId="6" fillId="0" borderId="0" xfId="35" applyFont="1" applyAlignment="1">
      <alignment vertical="center" wrapText="1"/>
      <protection/>
    </xf>
    <xf numFmtId="0" fontId="7" fillId="0" borderId="0" xfId="35" applyFont="1">
      <alignment/>
      <protection/>
    </xf>
    <xf numFmtId="0" fontId="1" fillId="0" borderId="21" xfId="35" applyBorder="1" applyAlignment="1">
      <alignment vertical="center" wrapText="1"/>
      <protection/>
    </xf>
    <xf numFmtId="0" fontId="1" fillId="395" borderId="0" xfId="37" applyFill="1" applyAlignment="1">
      <alignment vertical="center"/>
      <protection/>
    </xf>
    <xf numFmtId="1" fontId="7" fillId="395" borderId="0" xfId="37" applyNumberFormat="1" applyFont="1" applyFill="1" applyAlignment="1">
      <alignment horizontal="center" vertical="center"/>
      <protection/>
    </xf>
    <xf numFmtId="1" fontId="7" fillId="395" borderId="0" xfId="37" applyNumberFormat="1" applyFont="1" applyFill="1" applyAlignment="1">
      <alignment horizontal="left" vertical="center"/>
      <protection/>
    </xf>
    <xf numFmtId="1" fontId="7" fillId="395" borderId="0" xfId="37" applyNumberFormat="1" applyFont="1" applyFill="1" applyAlignment="1">
      <alignment horizontal="center" vertical="center" wrapText="1"/>
      <protection/>
    </xf>
    <xf numFmtId="1" fontId="7" fillId="395" borderId="0" xfId="37" applyNumberFormat="1" applyFont="1" applyFill="1" applyAlignment="1">
      <alignment horizontal="right" vertical="center"/>
      <protection/>
    </xf>
    <xf numFmtId="1" fontId="7" fillId="395" borderId="93" xfId="37" applyNumberFormat="1" applyFont="1" applyFill="1" applyBorder="1" applyAlignment="1">
      <alignment horizontal="center" vertical="center" wrapText="1"/>
      <protection/>
    </xf>
    <xf numFmtId="1" fontId="7" fillId="395" borderId="7" xfId="37" applyNumberFormat="1" applyFont="1" applyFill="1" applyBorder="1" applyAlignment="1">
      <alignment horizontal="center" vertical="center" wrapText="1"/>
      <protection/>
    </xf>
    <xf numFmtId="0" fontId="8" fillId="395" borderId="0" xfId="37" applyFont="1" applyFill="1" applyAlignment="1">
      <alignment vertical="center"/>
      <protection/>
    </xf>
    <xf numFmtId="0" fontId="1" fillId="395" borderId="0" xfId="37" applyFill="1" applyAlignment="1">
      <alignment horizontal="right" vertical="center"/>
      <protection/>
    </xf>
    <xf numFmtId="0" fontId="1" fillId="395" borderId="0" xfId="37" applyFill="1" applyAlignment="1">
      <alignment horizontal="center" vertical="center"/>
      <protection/>
    </xf>
    <xf numFmtId="0" fontId="55" fillId="395" borderId="94" xfId="37" applyFont="1" applyFill="1" applyBorder="1" applyAlignment="1">
      <alignment horizontal="center" vertical="center" wrapText="1"/>
      <protection/>
    </xf>
    <xf numFmtId="0" fontId="1" fillId="395" borderId="44" xfId="37" applyFill="1" applyBorder="1" applyAlignment="1">
      <alignment horizontal="center" vertical="center"/>
      <protection/>
    </xf>
    <xf numFmtId="0" fontId="1" fillId="395" borderId="8" xfId="37" applyFill="1" applyBorder="1" applyAlignment="1">
      <alignment horizontal="center" vertical="center"/>
      <protection/>
    </xf>
    <xf numFmtId="0" fontId="1" fillId="395" borderId="45" xfId="37" applyFill="1" applyBorder="1" applyAlignment="1">
      <alignment horizontal="center" vertical="center" wrapText="1"/>
      <protection/>
    </xf>
    <xf numFmtId="0" fontId="1" fillId="395" borderId="93" xfId="37" applyFill="1" applyBorder="1" applyAlignment="1">
      <alignment horizontal="center" vertical="center" wrapText="1"/>
      <protection/>
    </xf>
    <xf numFmtId="0" fontId="1" fillId="395" borderId="8" xfId="37" applyFill="1" applyBorder="1" applyAlignment="1">
      <alignment horizontal="center" vertical="center" wrapText="1"/>
      <protection/>
    </xf>
    <xf numFmtId="0" fontId="1" fillId="395" borderId="46" xfId="37" applyFill="1" applyBorder="1" applyAlignment="1">
      <alignment horizontal="center" vertical="center" wrapText="1"/>
      <protection/>
    </xf>
    <xf numFmtId="0" fontId="8" fillId="395" borderId="31" xfId="37" applyFont="1" applyFill="1" applyBorder="1" applyAlignment="1">
      <alignment horizontal="center" vertical="center"/>
      <protection/>
    </xf>
    <xf numFmtId="3" fontId="1" fillId="395" borderId="33" xfId="37" applyNumberFormat="1" applyFill="1" applyBorder="1" applyAlignment="1">
      <alignment horizontal="center" vertical="center"/>
      <protection/>
    </xf>
    <xf numFmtId="3" fontId="1" fillId="395" borderId="22" xfId="37" applyNumberFormat="1" applyFill="1" applyBorder="1" applyAlignment="1">
      <alignment horizontal="center" vertical="center"/>
      <protection/>
    </xf>
    <xf numFmtId="3" fontId="1" fillId="395" borderId="96" xfId="37" applyNumberFormat="1" applyFill="1" applyBorder="1" applyAlignment="1">
      <alignment horizontal="center" vertical="center"/>
      <protection/>
    </xf>
    <xf numFmtId="0" fontId="1" fillId="395" borderId="33" xfId="37" applyFill="1" applyBorder="1" applyAlignment="1">
      <alignment horizontal="center" vertical="center"/>
      <protection/>
    </xf>
    <xf numFmtId="0" fontId="1" fillId="395" borderId="96" xfId="37" applyFill="1" applyBorder="1" applyAlignment="1">
      <alignment horizontal="center" vertical="center"/>
      <protection/>
    </xf>
    <xf numFmtId="0" fontId="1" fillId="395" borderId="83" xfId="37" applyFill="1" applyBorder="1" applyAlignment="1">
      <alignment horizontal="center" vertical="center"/>
      <protection/>
    </xf>
    <xf numFmtId="0" fontId="8" fillId="395" borderId="37" xfId="37" applyFont="1" applyFill="1" applyBorder="1" applyAlignment="1">
      <alignment horizontal="center" vertical="center"/>
      <protection/>
    </xf>
    <xf numFmtId="3" fontId="1" fillId="395" borderId="39" xfId="37" applyNumberFormat="1" applyFill="1" applyBorder="1" applyAlignment="1">
      <alignment horizontal="center" vertical="center"/>
      <protection/>
    </xf>
    <xf numFmtId="3" fontId="1" fillId="395" borderId="25" xfId="37" applyNumberFormat="1" applyFill="1" applyBorder="1" applyAlignment="1">
      <alignment horizontal="center" vertical="center"/>
      <protection/>
    </xf>
    <xf numFmtId="3" fontId="1" fillId="395" borderId="87" xfId="37" applyNumberFormat="1" applyFill="1" applyBorder="1" applyAlignment="1">
      <alignment horizontal="center" vertical="center"/>
      <protection/>
    </xf>
    <xf numFmtId="0" fontId="1" fillId="395" borderId="39" xfId="37" applyFill="1" applyBorder="1" applyAlignment="1">
      <alignment horizontal="center" vertical="center"/>
      <protection/>
    </xf>
    <xf numFmtId="0" fontId="1" fillId="395" borderId="87" xfId="37" applyFill="1" applyBorder="1" applyAlignment="1">
      <alignment horizontal="center" vertical="center"/>
      <protection/>
    </xf>
    <xf numFmtId="0" fontId="1" fillId="395" borderId="27" xfId="37" applyFill="1" applyBorder="1" applyAlignment="1">
      <alignment horizontal="center" vertical="center"/>
      <protection/>
    </xf>
    <xf numFmtId="0" fontId="8" fillId="395" borderId="47" xfId="37" applyFont="1" applyFill="1" applyBorder="1" applyAlignment="1">
      <alignment horizontal="center" vertical="center"/>
      <protection/>
    </xf>
    <xf numFmtId="0" fontId="8" fillId="395" borderId="34" xfId="37" applyFont="1" applyFill="1" applyBorder="1" applyAlignment="1">
      <alignment horizontal="center" vertical="center"/>
      <protection/>
    </xf>
    <xf numFmtId="3" fontId="1" fillId="395" borderId="36" xfId="37" applyNumberFormat="1" applyFill="1" applyBorder="1" applyAlignment="1">
      <alignment horizontal="center" vertical="center"/>
      <protection/>
    </xf>
    <xf numFmtId="3" fontId="1" fillId="395" borderId="29" xfId="37" applyNumberFormat="1" applyFill="1" applyBorder="1" applyAlignment="1">
      <alignment horizontal="center" vertical="center"/>
      <protection/>
    </xf>
    <xf numFmtId="3" fontId="1" fillId="395" borderId="97" xfId="37" applyNumberFormat="1" applyFill="1" applyBorder="1" applyAlignment="1">
      <alignment horizontal="center" vertical="center"/>
      <protection/>
    </xf>
    <xf numFmtId="0" fontId="1" fillId="395" borderId="36" xfId="37" applyFill="1" applyBorder="1" applyAlignment="1">
      <alignment horizontal="center" vertical="center"/>
      <protection/>
    </xf>
    <xf numFmtId="0" fontId="1" fillId="395" borderId="97" xfId="37" applyFill="1" applyBorder="1" applyAlignment="1">
      <alignment horizontal="center" vertical="center"/>
      <protection/>
    </xf>
    <xf numFmtId="0" fontId="1" fillId="395" borderId="52" xfId="37" applyFill="1" applyBorder="1" applyAlignment="1">
      <alignment horizontal="center" vertical="center"/>
      <protection/>
    </xf>
    <xf numFmtId="0" fontId="6" fillId="395" borderId="0" xfId="0" applyFont="1" applyFill="1" applyAlignment="1">
      <alignment vertical="center"/>
    </xf>
    <xf numFmtId="0" fontId="0" fillId="0" borderId="0" xfId="38">
      <alignment/>
      <protection/>
    </xf>
    <xf numFmtId="0" fontId="8" fillId="0" borderId="44" xfId="42" applyFont="1" applyBorder="1" applyAlignment="1" applyProtection="1">
      <alignment horizontal="center" vertical="center" wrapText="1"/>
      <protection hidden="1"/>
    </xf>
    <xf numFmtId="0" fontId="8" fillId="0" borderId="45" xfId="43" applyFont="1" applyBorder="1" applyAlignment="1" applyProtection="1">
      <alignment horizontal="center" vertical="center" wrapText="1"/>
      <protection hidden="1"/>
    </xf>
    <xf numFmtId="0" fontId="8" fillId="0" borderId="45" xfId="42" applyFont="1" applyBorder="1" applyAlignment="1" applyProtection="1">
      <alignment horizontal="center" vertical="center" wrapText="1"/>
      <protection hidden="1"/>
    </xf>
    <xf numFmtId="0" fontId="8" fillId="0" borderId="46" xfId="42" applyFont="1" applyBorder="1" applyAlignment="1" applyProtection="1">
      <alignment horizontal="center" vertical="center" wrapText="1"/>
      <protection hidden="1"/>
    </xf>
    <xf numFmtId="0" fontId="8" fillId="0" borderId="95" xfId="42" applyFont="1" applyBorder="1" applyAlignment="1" applyProtection="1">
      <alignment horizontal="center" vertical="center" wrapText="1"/>
      <protection hidden="1"/>
    </xf>
    <xf numFmtId="0" fontId="8" fillId="0" borderId="7" xfId="42" applyFont="1" applyBorder="1" applyAlignment="1" applyProtection="1">
      <alignment horizontal="center" vertical="center" wrapText="1"/>
      <protection hidden="1"/>
    </xf>
    <xf numFmtId="0" fontId="8" fillId="0" borderId="44" xfId="43" applyFont="1" applyBorder="1" applyAlignment="1" applyProtection="1">
      <alignment horizontal="center" vertical="center" wrapText="1"/>
      <protection hidden="1"/>
    </xf>
    <xf numFmtId="0" fontId="8" fillId="0" borderId="21" xfId="42" applyFont="1" applyBorder="1" applyAlignment="1" applyProtection="1">
      <alignment horizontal="center" vertical="center" wrapText="1"/>
      <protection hidden="1"/>
    </xf>
    <xf numFmtId="0" fontId="1" fillId="395" borderId="0" xfId="37" applyFill="1" applyAlignment="1">
      <alignment horizontal="left" vertical="center"/>
      <protection/>
    </xf>
    <xf numFmtId="1" fontId="8" fillId="395" borderId="93" xfId="37" applyNumberFormat="1" applyFont="1" applyFill="1" applyBorder="1" applyAlignment="1">
      <alignment horizontal="left" vertical="center" wrapText="1"/>
      <protection/>
    </xf>
    <xf numFmtId="0" fontId="8" fillId="395" borderId="94" xfId="37" applyFont="1" applyFill="1" applyBorder="1" applyAlignment="1">
      <alignment horizontal="center" vertical="center" wrapText="1"/>
      <protection/>
    </xf>
    <xf numFmtId="0" fontId="46" fillId="0" borderId="0" xfId="50" applyFont="1" applyAlignment="1">
      <alignment wrapText="1"/>
      <protection/>
    </xf>
    <xf numFmtId="0" fontId="2" fillId="0" borderId="0" xfId="50">
      <alignment/>
      <protection/>
    </xf>
    <xf numFmtId="0" fontId="49" fillId="0" borderId="0" xfId="50" applyFont="1" applyAlignment="1">
      <alignment horizontal="left" wrapText="1"/>
      <protection/>
    </xf>
    <xf numFmtId="0" fontId="48" fillId="0" borderId="0" xfId="50" applyFont="1" applyAlignment="1">
      <alignment horizontal="center" wrapText="1"/>
      <protection/>
    </xf>
    <xf numFmtId="0" fontId="50" fillId="0" borderId="98" xfId="50" applyFont="1" applyBorder="1" applyAlignment="1">
      <alignment horizontal="center" vertical="center" wrapText="1"/>
      <protection/>
    </xf>
    <xf numFmtId="0" fontId="51" fillId="0" borderId="0" xfId="50" applyFont="1">
      <alignment/>
      <protection/>
    </xf>
    <xf numFmtId="0" fontId="50" fillId="0" borderId="99" xfId="50" applyFont="1" applyBorder="1" applyAlignment="1">
      <alignment horizontal="center" vertical="center" wrapText="1"/>
      <protection/>
    </xf>
    <xf numFmtId="0" fontId="50" fillId="0" borderId="100" xfId="50" applyFont="1" applyBorder="1" applyAlignment="1">
      <alignment horizontal="center" vertical="center" wrapText="1"/>
      <protection/>
    </xf>
    <xf numFmtId="0" fontId="50" fillId="0" borderId="101" xfId="50" applyFont="1" applyBorder="1" applyAlignment="1">
      <alignment horizontal="center" vertical="center" wrapText="1"/>
      <protection/>
    </xf>
    <xf numFmtId="0" fontId="50" fillId="0" borderId="101" xfId="50" applyFont="1" applyBorder="1" applyAlignment="1">
      <alignment horizontal="center" wrapText="1"/>
      <protection/>
    </xf>
    <xf numFmtId="0" fontId="48" fillId="0" borderId="50" xfId="50" applyFont="1" applyBorder="1" applyAlignment="1">
      <alignment vertical="center" wrapText="1"/>
      <protection/>
    </xf>
    <xf numFmtId="0" fontId="50" fillId="0" borderId="25" xfId="50" applyFont="1" applyBorder="1" applyAlignment="1">
      <alignment horizontal="center" wrapText="1"/>
      <protection/>
    </xf>
    <xf numFmtId="2" fontId="50" fillId="0" borderId="25" xfId="50" applyNumberFormat="1" applyFont="1" applyBorder="1" applyAlignment="1">
      <alignment horizontal="center" wrapText="1"/>
      <protection/>
    </xf>
    <xf numFmtId="2" fontId="50" fillId="0" borderId="25" xfId="50" applyNumberFormat="1" applyFont="1" applyBorder="1" applyAlignment="1">
      <alignment horizontal="center" vertical="center"/>
      <protection/>
    </xf>
    <xf numFmtId="0" fontId="48" fillId="0" borderId="23" xfId="50" applyFont="1" applyBorder="1" applyAlignment="1">
      <alignment vertical="center" wrapText="1"/>
      <protection/>
    </xf>
    <xf numFmtId="0" fontId="52" fillId="0" borderId="25" xfId="38" applyFont="1" applyBorder="1" applyAlignment="1">
      <alignment wrapText="1"/>
      <protection/>
    </xf>
    <xf numFmtId="0" fontId="48" fillId="0" borderId="28" xfId="50" applyFont="1" applyBorder="1" applyAlignment="1">
      <alignment vertical="center" wrapText="1"/>
      <protection/>
    </xf>
    <xf numFmtId="2" fontId="50" fillId="0" borderId="25" xfId="50" applyNumberFormat="1" applyFont="1" applyBorder="1">
      <alignment/>
      <protection/>
    </xf>
    <xf numFmtId="0" fontId="50" fillId="0" borderId="0" xfId="50" applyFont="1" applyAlignment="1">
      <alignment wrapText="1"/>
      <protection/>
    </xf>
    <xf numFmtId="0" fontId="50" fillId="0" borderId="0" xfId="50" applyFont="1">
      <alignment/>
      <protection/>
    </xf>
    <xf numFmtId="0" fontId="16" fillId="0" borderId="0" xfId="50" applyFont="1">
      <alignment/>
      <protection/>
    </xf>
    <xf numFmtId="0" fontId="4" fillId="395" borderId="0" xfId="37" applyFont="1" applyFill="1" applyAlignment="1">
      <alignment vertical="center"/>
      <protection/>
    </xf>
    <xf numFmtId="0" fontId="1" fillId="0" borderId="0" xfId="37" applyAlignment="1">
      <alignment vertical="center"/>
      <protection/>
    </xf>
    <xf numFmtId="0" fontId="2" fillId="0" borderId="0" xfId="51">
      <alignment/>
      <protection/>
    </xf>
    <xf numFmtId="0" fontId="48" fillId="0" borderId="0" xfId="51" applyFont="1" applyAlignment="1">
      <alignment horizontal="center" wrapText="1"/>
      <protection/>
    </xf>
    <xf numFmtId="0" fontId="49" fillId="0" borderId="0" xfId="51" applyFont="1" applyAlignment="1">
      <alignment horizontal="left" vertical="center" wrapText="1"/>
      <protection/>
    </xf>
    <xf numFmtId="0" fontId="55" fillId="0" borderId="0" xfId="51" applyFont="1" applyAlignment="1">
      <alignment horizontal="center" wrapText="1"/>
      <protection/>
    </xf>
    <xf numFmtId="0" fontId="50" fillId="0" borderId="99" xfId="51" applyFont="1" applyBorder="1" applyAlignment="1">
      <alignment horizontal="center" vertical="center" wrapText="1"/>
      <protection/>
    </xf>
    <xf numFmtId="0" fontId="50" fillId="0" borderId="100" xfId="51" applyFont="1" applyBorder="1" applyAlignment="1">
      <alignment horizontal="center" vertical="center" wrapText="1"/>
      <protection/>
    </xf>
    <xf numFmtId="0" fontId="48" fillId="0" borderId="50" xfId="51" applyFont="1" applyBorder="1" applyAlignment="1">
      <alignment vertical="center" wrapText="1"/>
      <protection/>
    </xf>
    <xf numFmtId="0" fontId="50" fillId="0" borderId="25" xfId="51" applyFont="1" applyBorder="1" applyAlignment="1">
      <alignment horizontal="center" wrapText="1"/>
      <protection/>
    </xf>
    <xf numFmtId="2" fontId="50" fillId="0" borderId="25" xfId="51" applyNumberFormat="1" applyFont="1" applyBorder="1" applyAlignment="1">
      <alignment horizontal="center" wrapText="1"/>
      <protection/>
    </xf>
    <xf numFmtId="2" fontId="50" fillId="0" borderId="25" xfId="51" applyNumberFormat="1" applyFont="1" applyBorder="1" applyAlignment="1">
      <alignment horizontal="center" vertical="center"/>
      <protection/>
    </xf>
    <xf numFmtId="0" fontId="51" fillId="0" borderId="0" xfId="51" applyFont="1">
      <alignment/>
      <protection/>
    </xf>
    <xf numFmtId="0" fontId="48" fillId="0" borderId="23" xfId="51" applyFont="1" applyBorder="1" applyAlignment="1">
      <alignment vertical="center" wrapText="1"/>
      <protection/>
    </xf>
    <xf numFmtId="0" fontId="48" fillId="0" borderId="28" xfId="51" applyFont="1" applyBorder="1" applyAlignment="1">
      <alignment vertical="center" wrapText="1"/>
      <protection/>
    </xf>
    <xf numFmtId="0" fontId="50" fillId="0" borderId="25" xfId="51" applyFont="1" applyBorder="1">
      <alignment/>
      <protection/>
    </xf>
    <xf numFmtId="0" fontId="48" fillId="0" borderId="0" xfId="51" applyFont="1" applyAlignment="1">
      <alignment horizontal="center" vertical="center" wrapText="1"/>
      <protection/>
    </xf>
    <xf numFmtId="0" fontId="48" fillId="0" borderId="0" xfId="51" applyFont="1" applyAlignment="1">
      <alignment wrapText="1"/>
      <protection/>
    </xf>
    <xf numFmtId="0" fontId="50" fillId="0" borderId="0" xfId="51" applyFont="1" applyAlignment="1">
      <alignment wrapText="1"/>
      <protection/>
    </xf>
    <xf numFmtId="0" fontId="50" fillId="0" borderId="0" xfId="51" applyFont="1">
      <alignment/>
      <protection/>
    </xf>
    <xf numFmtId="0" fontId="16" fillId="0" borderId="0" xfId="51" applyFont="1">
      <alignment/>
      <protection/>
    </xf>
    <xf numFmtId="0" fontId="8" fillId="0" borderId="21" xfId="52" applyFont="1" applyBorder="1" applyAlignment="1">
      <alignment horizontal="center" vertical="center" wrapText="1"/>
      <protection/>
    </xf>
    <xf numFmtId="0" fontId="7" fillId="0" borderId="21" xfId="52" applyFont="1" applyBorder="1" applyAlignment="1" applyProtection="1">
      <alignment horizontal="center" vertical="center" wrapText="1"/>
      <protection locked="0"/>
    </xf>
    <xf numFmtId="0" fontId="7" fillId="0" borderId="7" xfId="52" applyFont="1" applyBorder="1" applyAlignment="1" applyProtection="1">
      <alignment horizontal="center" vertical="center" wrapText="1"/>
      <protection hidden="1"/>
    </xf>
    <xf numFmtId="0" fontId="1" fillId="0" borderId="0" xfId="52" applyFont="1" applyAlignment="1" applyProtection="1">
      <alignment wrapText="1"/>
      <protection hidden="1"/>
    </xf>
    <xf numFmtId="0" fontId="1" fillId="0" borderId="0" xfId="52" applyFont="1" applyAlignment="1">
      <alignment horizontal="center" wrapText="1"/>
      <protection/>
    </xf>
    <xf numFmtId="0" fontId="1" fillId="0" borderId="0" xfId="52" applyFont="1" applyAlignment="1">
      <alignment wrapText="1"/>
      <protection/>
    </xf>
    <xf numFmtId="0" fontId="58" fillId="0" borderId="0" xfId="52" applyFont="1">
      <alignment/>
      <protection/>
    </xf>
    <xf numFmtId="0" fontId="8" fillId="0" borderId="44" xfId="52" applyFont="1" applyBorder="1" applyAlignment="1" applyProtection="1">
      <alignment horizontal="center" vertical="center" wrapText="1"/>
      <protection hidden="1"/>
    </xf>
    <xf numFmtId="0" fontId="8" fillId="0" borderId="45" xfId="52" applyFont="1" applyBorder="1" applyAlignment="1" applyProtection="1">
      <alignment horizontal="center" vertical="center" wrapText="1"/>
      <protection hidden="1"/>
    </xf>
    <xf numFmtId="170" fontId="8" fillId="0" borderId="45" xfId="53" applyNumberFormat="1" applyFont="1" applyFill="1" applyBorder="1" applyAlignment="1" applyProtection="1">
      <alignment horizontal="center" vertical="center" wrapText="1"/>
      <protection hidden="1"/>
    </xf>
    <xf numFmtId="0" fontId="8" fillId="0" borderId="46" xfId="52" applyFont="1" applyBorder="1" applyAlignment="1" applyProtection="1">
      <alignment horizontal="center" vertical="center" wrapText="1"/>
      <protection hidden="1"/>
    </xf>
    <xf numFmtId="0" fontId="42" fillId="0" borderId="0" xfId="52" applyFont="1" applyAlignment="1">
      <alignment horizontal="center" vertical="center"/>
      <protection/>
    </xf>
    <xf numFmtId="0" fontId="42" fillId="0" borderId="0" xfId="52" applyFont="1" applyAlignment="1" applyProtection="1">
      <alignment horizontal="center" vertical="center"/>
      <protection hidden="1"/>
    </xf>
    <xf numFmtId="0" fontId="8" fillId="0" borderId="21" xfId="52" applyFont="1" applyBorder="1" applyAlignment="1" applyProtection="1">
      <alignment horizontal="center" vertical="center" wrapText="1"/>
      <protection locked="0"/>
    </xf>
    <xf numFmtId="4" fontId="1" fillId="0" borderId="45" xfId="52" applyNumberFormat="1" applyFont="1" applyBorder="1" applyAlignment="1" applyProtection="1">
      <alignment horizontal="center" vertical="center"/>
      <protection hidden="1"/>
    </xf>
    <xf numFmtId="4" fontId="8" fillId="0" borderId="45" xfId="52" applyNumberFormat="1" applyFont="1" applyBorder="1" applyAlignment="1" applyProtection="1">
      <alignment horizontal="center" vertical="center"/>
      <protection hidden="1"/>
    </xf>
    <xf numFmtId="3" fontId="1" fillId="0" borderId="45" xfId="52" applyNumberFormat="1" applyFont="1" applyBorder="1" applyAlignment="1" applyProtection="1">
      <alignment horizontal="center" vertical="center"/>
      <protection hidden="1"/>
    </xf>
    <xf numFmtId="170" fontId="8" fillId="0" borderId="45" xfId="53" applyNumberFormat="1" applyFont="1" applyFill="1" applyBorder="1" applyAlignment="1" applyProtection="1">
      <alignment horizontal="center" vertical="center"/>
      <protection hidden="1"/>
    </xf>
    <xf numFmtId="3" fontId="8" fillId="0" borderId="45" xfId="52" applyNumberFormat="1" applyFont="1" applyBorder="1" applyAlignment="1" applyProtection="1">
      <alignment horizontal="center" vertical="center"/>
      <protection hidden="1"/>
    </xf>
    <xf numFmtId="171" fontId="8" fillId="0" borderId="45" xfId="52" applyNumberFormat="1" applyFont="1" applyBorder="1" applyAlignment="1" applyProtection="1">
      <alignment horizontal="center" vertical="center"/>
      <protection hidden="1"/>
    </xf>
    <xf numFmtId="171" fontId="8" fillId="0" borderId="46" xfId="52" applyNumberFormat="1" applyFont="1" applyBorder="1" applyAlignment="1" applyProtection="1">
      <alignment horizontal="center" vertical="center"/>
      <protection hidden="1"/>
    </xf>
    <xf numFmtId="0" fontId="11" fillId="0" borderId="0" xfId="52" applyFont="1" applyAlignment="1" applyProtection="1">
      <alignment horizontal="center" vertical="center" wrapText="1"/>
      <protection locked="0"/>
    </xf>
    <xf numFmtId="4" fontId="1" fillId="0" borderId="0" xfId="52" applyNumberFormat="1" applyFont="1" applyAlignment="1" applyProtection="1">
      <alignment horizontal="center" vertical="center"/>
      <protection hidden="1"/>
    </xf>
    <xf numFmtId="4" fontId="8" fillId="0" borderId="0" xfId="52" applyNumberFormat="1" applyFont="1" applyAlignment="1" applyProtection="1">
      <alignment horizontal="center" vertical="center"/>
      <protection hidden="1"/>
    </xf>
    <xf numFmtId="3" fontId="1" fillId="0" borderId="0" xfId="52" applyNumberFormat="1" applyFont="1" applyAlignment="1" applyProtection="1">
      <alignment horizontal="center" vertical="center"/>
      <protection hidden="1"/>
    </xf>
    <xf numFmtId="170" fontId="8" fillId="0" borderId="0" xfId="53" applyNumberFormat="1" applyFont="1" applyFill="1" applyBorder="1" applyAlignment="1" applyProtection="1">
      <alignment horizontal="center" vertical="center"/>
      <protection hidden="1"/>
    </xf>
    <xf numFmtId="3" fontId="8" fillId="0" borderId="0" xfId="52" applyNumberFormat="1" applyFont="1" applyAlignment="1" applyProtection="1">
      <alignment horizontal="center" vertical="center"/>
      <protection hidden="1"/>
    </xf>
    <xf numFmtId="171" fontId="8" fillId="0" borderId="0" xfId="52" applyNumberFormat="1" applyFont="1" applyAlignment="1" applyProtection="1">
      <alignment horizontal="center" vertical="center"/>
      <protection hidden="1"/>
    </xf>
    <xf numFmtId="0" fontId="58" fillId="0" borderId="0" xfId="52" applyFont="1" applyAlignment="1">
      <alignment vertical="center"/>
      <protection/>
    </xf>
    <xf numFmtId="0" fontId="11" fillId="0" borderId="0" xfId="52" applyFont="1">
      <alignment/>
      <protection/>
    </xf>
    <xf numFmtId="0" fontId="42" fillId="0" borderId="0" xfId="52" applyFont="1">
      <alignment/>
      <protection/>
    </xf>
    <xf numFmtId="0" fontId="10" fillId="0" borderId="0" xfId="52" applyFont="1" applyAlignment="1">
      <alignment vertical="center"/>
      <protection/>
    </xf>
    <xf numFmtId="0" fontId="19" fillId="0" borderId="0" xfId="52" applyFont="1" applyAlignment="1">
      <alignment horizontal="center"/>
      <protection/>
    </xf>
    <xf numFmtId="0" fontId="42" fillId="0" borderId="0" xfId="52" applyFont="1" applyAlignment="1" applyProtection="1">
      <alignment vertical="center"/>
      <protection hidden="1"/>
    </xf>
    <xf numFmtId="0" fontId="1" fillId="0" borderId="31" xfId="52" applyFont="1" applyBorder="1" applyAlignment="1" applyProtection="1">
      <alignment vertical="center"/>
      <protection hidden="1" locked="0"/>
    </xf>
    <xf numFmtId="0" fontId="1" fillId="0" borderId="22" xfId="52" applyFont="1" applyBorder="1" applyAlignment="1" applyProtection="1">
      <alignment vertical="center" wrapText="1"/>
      <protection hidden="1" locked="0"/>
    </xf>
    <xf numFmtId="0" fontId="8" fillId="0" borderId="72" xfId="52" applyFont="1" applyBorder="1" applyAlignment="1" applyProtection="1">
      <alignment wrapText="1"/>
      <protection hidden="1" locked="0"/>
    </xf>
    <xf numFmtId="0" fontId="1" fillId="0" borderId="3" xfId="52" applyFont="1" applyBorder="1" applyAlignment="1" applyProtection="1">
      <alignment vertical="center" wrapText="1"/>
      <protection hidden="1"/>
    </xf>
    <xf numFmtId="172" fontId="1" fillId="0" borderId="22" xfId="52" applyNumberFormat="1" applyFont="1" applyBorder="1" applyAlignment="1" applyProtection="1">
      <alignment horizontal="center" vertical="center"/>
      <protection hidden="1" locked="0"/>
    </xf>
    <xf numFmtId="0" fontId="1" fillId="0" borderId="25" xfId="52" applyFont="1" applyBorder="1" applyAlignment="1" applyProtection="1">
      <alignment vertical="center" wrapText="1"/>
      <protection hidden="1"/>
    </xf>
    <xf numFmtId="0" fontId="1" fillId="0" borderId="43" xfId="52" applyFont="1" applyBorder="1" applyAlignment="1" applyProtection="1">
      <alignment vertical="center" wrapText="1"/>
      <protection hidden="1" locked="0"/>
    </xf>
    <xf numFmtId="0" fontId="1" fillId="0" borderId="83" xfId="52" applyFont="1" applyBorder="1" applyAlignment="1" applyProtection="1">
      <alignment horizontal="right" vertical="center"/>
      <protection hidden="1" locked="0"/>
    </xf>
    <xf numFmtId="3" fontId="1" fillId="0" borderId="39" xfId="54" applyNumberFormat="1" applyFont="1" applyFill="1" applyBorder="1" applyAlignment="1" applyProtection="1">
      <alignment vertical="center"/>
      <protection hidden="1" locked="0"/>
    </xf>
    <xf numFmtId="4" fontId="1" fillId="0" borderId="25" xfId="52" applyNumberFormat="1" applyFont="1" applyBorder="1" applyAlignment="1" applyProtection="1">
      <alignment vertical="center"/>
      <protection hidden="1" locked="0"/>
    </xf>
    <xf numFmtId="4" fontId="1" fillId="0" borderId="27" xfId="52" applyNumberFormat="1" applyFont="1" applyBorder="1" applyAlignment="1" applyProtection="1">
      <alignment vertical="center"/>
      <protection hidden="1" locked="0"/>
    </xf>
    <xf numFmtId="170" fontId="1" fillId="0" borderId="39" xfId="54" applyNumberFormat="1" applyFont="1" applyFill="1" applyBorder="1" applyAlignment="1" applyProtection="1">
      <alignment vertical="center"/>
      <protection hidden="1" locked="0"/>
    </xf>
    <xf numFmtId="170" fontId="1" fillId="0" borderId="25" xfId="54" applyNumberFormat="1" applyFont="1" applyFill="1" applyBorder="1" applyAlignment="1" applyProtection="1">
      <alignment vertical="center"/>
      <protection hidden="1" locked="0"/>
    </xf>
    <xf numFmtId="170" fontId="1" fillId="0" borderId="27" xfId="54" applyNumberFormat="1" applyFont="1" applyFill="1" applyBorder="1" applyAlignment="1" applyProtection="1">
      <alignment vertical="center"/>
      <protection hidden="1" locked="0"/>
    </xf>
    <xf numFmtId="170" fontId="1" fillId="0" borderId="37" xfId="54" applyNumberFormat="1" applyFont="1" applyFill="1" applyBorder="1" applyAlignment="1" applyProtection="1">
      <alignment vertical="center"/>
      <protection hidden="1" locked="0"/>
    </xf>
    <xf numFmtId="170" fontId="1" fillId="0" borderId="87" xfId="54" applyNumberFormat="1" applyFont="1" applyFill="1" applyBorder="1" applyAlignment="1" applyProtection="1">
      <alignment vertical="center"/>
      <protection hidden="1" locked="0"/>
    </xf>
    <xf numFmtId="170" fontId="8" fillId="0" borderId="31" xfId="52" applyNumberFormat="1" applyFont="1" applyBorder="1" applyAlignment="1" applyProtection="1">
      <alignment vertical="center" wrapText="1"/>
      <protection hidden="1"/>
    </xf>
    <xf numFmtId="3" fontId="8" fillId="0" borderId="22" xfId="52" applyNumberFormat="1" applyFont="1" applyBorder="1" applyAlignment="1" applyProtection="1">
      <alignment vertical="center" wrapText="1"/>
      <protection hidden="1"/>
    </xf>
    <xf numFmtId="3" fontId="8" fillId="0" borderId="83" xfId="52" applyNumberFormat="1" applyFont="1" applyBorder="1" applyAlignment="1" applyProtection="1">
      <alignment vertical="center" wrapText="1"/>
      <protection hidden="1"/>
    </xf>
    <xf numFmtId="3" fontId="1" fillId="0" borderId="48" xfId="52" applyNumberFormat="1" applyFont="1" applyBorder="1" applyAlignment="1" applyProtection="1">
      <alignment horizontal="center" vertical="center" wrapText="1"/>
      <protection hidden="1" locked="0"/>
    </xf>
    <xf numFmtId="0" fontId="1" fillId="0" borderId="0" xfId="52" applyFont="1" applyAlignment="1" applyProtection="1">
      <alignment vertical="center"/>
      <protection locked="0"/>
    </xf>
    <xf numFmtId="0" fontId="1" fillId="0" borderId="0" xfId="52" applyFont="1" applyAlignment="1">
      <alignment vertical="center"/>
      <protection/>
    </xf>
    <xf numFmtId="0" fontId="1" fillId="0" borderId="37" xfId="52" applyFont="1" applyBorder="1" applyAlignment="1" applyProtection="1">
      <alignment vertical="center"/>
      <protection hidden="1" locked="0"/>
    </xf>
    <xf numFmtId="0" fontId="1" fillId="0" borderId="25" xfId="52" applyFont="1" applyBorder="1" applyAlignment="1" applyProtection="1">
      <alignment vertical="center" wrapText="1"/>
      <protection hidden="1" locked="0"/>
    </xf>
    <xf numFmtId="0" fontId="8" fillId="0" borderId="25" xfId="52" applyFont="1" applyBorder="1" applyAlignment="1" applyProtection="1">
      <alignment vertical="center" wrapText="1"/>
      <protection hidden="1" locked="0"/>
    </xf>
    <xf numFmtId="172" fontId="1" fillId="0" borderId="25" xfId="52" applyNumberFormat="1" applyFont="1" applyBorder="1" applyAlignment="1" applyProtection="1" quotePrefix="1">
      <alignment horizontal="center" vertical="center"/>
      <protection hidden="1" locked="0"/>
    </xf>
    <xf numFmtId="0" fontId="1" fillId="0" borderId="87" xfId="52" applyFont="1" applyBorder="1" applyAlignment="1" applyProtection="1">
      <alignment vertical="center" wrapText="1"/>
      <protection hidden="1" locked="0"/>
    </xf>
    <xf numFmtId="0" fontId="1" fillId="0" borderId="27" xfId="52" applyFont="1" applyBorder="1" applyAlignment="1" applyProtection="1">
      <alignment horizontal="right" vertical="center"/>
      <protection hidden="1" locked="0"/>
    </xf>
    <xf numFmtId="170" fontId="8" fillId="0" borderId="37" xfId="52" applyNumberFormat="1" applyFont="1" applyBorder="1" applyAlignment="1" applyProtection="1">
      <alignment vertical="center" wrapText="1"/>
      <protection hidden="1"/>
    </xf>
    <xf numFmtId="3" fontId="8" fillId="0" borderId="28" xfId="52" applyNumberFormat="1" applyFont="1" applyBorder="1" applyAlignment="1" applyProtection="1">
      <alignment vertical="center" wrapText="1"/>
      <protection hidden="1"/>
    </xf>
    <xf numFmtId="3" fontId="8" fillId="0" borderId="48" xfId="52" applyNumberFormat="1" applyFont="1" applyBorder="1" applyAlignment="1" applyProtection="1">
      <alignment vertical="center" wrapText="1"/>
      <protection hidden="1"/>
    </xf>
    <xf numFmtId="172" fontId="1" fillId="0" borderId="25" xfId="52" applyNumberFormat="1" applyFont="1" applyBorder="1" applyAlignment="1" applyProtection="1">
      <alignment horizontal="center" vertical="center"/>
      <protection hidden="1" locked="0"/>
    </xf>
    <xf numFmtId="0" fontId="1" fillId="0" borderId="34" xfId="52" applyFont="1" applyBorder="1" applyAlignment="1" applyProtection="1">
      <alignment vertical="center"/>
      <protection hidden="1" locked="0"/>
    </xf>
    <xf numFmtId="0" fontId="1" fillId="0" borderId="29" xfId="52" applyFont="1" applyBorder="1" applyAlignment="1" applyProtection="1">
      <alignment vertical="center" wrapText="1"/>
      <protection hidden="1" locked="0"/>
    </xf>
    <xf numFmtId="0" fontId="8" fillId="0" borderId="29" xfId="52" applyFont="1" applyBorder="1" applyAlignment="1" applyProtection="1">
      <alignment vertical="center" wrapText="1"/>
      <protection hidden="1" locked="0"/>
    </xf>
    <xf numFmtId="0" fontId="1" fillId="0" borderId="29" xfId="52" applyFont="1" applyBorder="1" applyAlignment="1" applyProtection="1">
      <alignment vertical="center" wrapText="1"/>
      <protection hidden="1"/>
    </xf>
    <xf numFmtId="172" fontId="1" fillId="0" borderId="29" xfId="52" applyNumberFormat="1" applyFont="1" applyBorder="1" applyAlignment="1" applyProtection="1">
      <alignment horizontal="center" vertical="center"/>
      <protection hidden="1" locked="0"/>
    </xf>
    <xf numFmtId="0" fontId="1" fillId="0" borderId="97" xfId="52" applyFont="1" applyBorder="1" applyAlignment="1" applyProtection="1">
      <alignment vertical="center" wrapText="1"/>
      <protection hidden="1" locked="0"/>
    </xf>
    <xf numFmtId="0" fontId="1" fillId="0" borderId="52" xfId="52" applyFont="1" applyBorder="1" applyAlignment="1" applyProtection="1">
      <alignment horizontal="right" vertical="center"/>
      <protection hidden="1" locked="0"/>
    </xf>
    <xf numFmtId="3" fontId="1" fillId="0" borderId="36" xfId="54" applyNumberFormat="1" applyFont="1" applyFill="1" applyBorder="1" applyAlignment="1" applyProtection="1">
      <alignment vertical="center"/>
      <protection hidden="1" locked="0"/>
    </xf>
    <xf numFmtId="4" fontId="1" fillId="0" borderId="29" xfId="52" applyNumberFormat="1" applyFont="1" applyBorder="1" applyAlignment="1" applyProtection="1">
      <alignment vertical="center"/>
      <protection hidden="1" locked="0"/>
    </xf>
    <xf numFmtId="4" fontId="1" fillId="0" borderId="52" xfId="52" applyNumberFormat="1" applyFont="1" applyBorder="1" applyAlignment="1" applyProtection="1">
      <alignment vertical="center"/>
      <protection hidden="1" locked="0"/>
    </xf>
    <xf numFmtId="170" fontId="1" fillId="0" borderId="36" xfId="54" applyNumberFormat="1" applyFont="1" applyFill="1" applyBorder="1" applyAlignment="1" applyProtection="1">
      <alignment vertical="center"/>
      <protection hidden="1" locked="0"/>
    </xf>
    <xf numFmtId="170" fontId="1" fillId="0" borderId="29" xfId="54" applyNumberFormat="1" applyFont="1" applyFill="1" applyBorder="1" applyAlignment="1" applyProtection="1">
      <alignment vertical="center"/>
      <protection hidden="1" locked="0"/>
    </xf>
    <xf numFmtId="170" fontId="1" fillId="0" borderId="52" xfId="54" applyNumberFormat="1" applyFont="1" applyFill="1" applyBorder="1" applyAlignment="1" applyProtection="1">
      <alignment vertical="center"/>
      <protection hidden="1" locked="0"/>
    </xf>
    <xf numFmtId="170" fontId="1" fillId="0" borderId="34" xfId="54" applyNumberFormat="1" applyFont="1" applyFill="1" applyBorder="1" applyAlignment="1" applyProtection="1">
      <alignment vertical="center"/>
      <protection hidden="1" locked="0"/>
    </xf>
    <xf numFmtId="170" fontId="1" fillId="0" borderId="97" xfId="54" applyNumberFormat="1" applyFont="1" applyFill="1" applyBorder="1" applyAlignment="1" applyProtection="1">
      <alignment vertical="center"/>
      <protection hidden="1" locked="0"/>
    </xf>
    <xf numFmtId="170" fontId="8" fillId="0" borderId="34" xfId="52" applyNumberFormat="1" applyFont="1" applyBorder="1" applyAlignment="1" applyProtection="1">
      <alignment vertical="center" wrapText="1"/>
      <protection hidden="1"/>
    </xf>
    <xf numFmtId="3" fontId="8" fillId="0" borderId="94" xfId="52" applyNumberFormat="1" applyFont="1" applyBorder="1" applyAlignment="1" applyProtection="1">
      <alignment vertical="center" wrapText="1"/>
      <protection hidden="1"/>
    </xf>
    <xf numFmtId="3" fontId="8" fillId="0" borderId="102" xfId="52" applyNumberFormat="1" applyFont="1" applyBorder="1" applyAlignment="1" applyProtection="1">
      <alignment vertical="center" wrapText="1"/>
      <protection hidden="1"/>
    </xf>
    <xf numFmtId="3" fontId="1" fillId="0" borderId="102" xfId="52" applyNumberFormat="1" applyFont="1" applyBorder="1" applyAlignment="1" applyProtection="1">
      <alignment horizontal="center" vertical="center" wrapText="1"/>
      <protection hidden="1" locked="0"/>
    </xf>
    <xf numFmtId="0" fontId="1" fillId="0" borderId="47" xfId="52" applyFont="1" applyBorder="1" applyAlignment="1" applyProtection="1">
      <alignment vertical="center"/>
      <protection hidden="1" locked="0"/>
    </xf>
    <xf numFmtId="0" fontId="1" fillId="0" borderId="28" xfId="52" applyFont="1" applyBorder="1" applyAlignment="1" applyProtection="1">
      <alignment vertical="center" wrapText="1"/>
      <protection hidden="1" locked="0"/>
    </xf>
    <xf numFmtId="0" fontId="8" fillId="0" borderId="28" xfId="52" applyFont="1" applyBorder="1" applyAlignment="1" applyProtection="1">
      <alignment vertical="center" wrapText="1"/>
      <protection hidden="1" locked="0"/>
    </xf>
    <xf numFmtId="0" fontId="1" fillId="0" borderId="28" xfId="52" applyFont="1" applyBorder="1" applyAlignment="1" applyProtection="1">
      <alignment vertical="center" wrapText="1"/>
      <protection hidden="1"/>
    </xf>
    <xf numFmtId="172" fontId="1" fillId="0" borderId="28" xfId="52" applyNumberFormat="1" applyFont="1" applyBorder="1" applyAlignment="1" applyProtection="1">
      <alignment horizontal="center" vertical="center"/>
      <protection hidden="1" locked="0"/>
    </xf>
    <xf numFmtId="0" fontId="1" fillId="0" borderId="48" xfId="52" applyFont="1" applyBorder="1" applyAlignment="1" applyProtection="1">
      <alignment horizontal="right" vertical="center"/>
      <protection hidden="1" locked="0"/>
    </xf>
    <xf numFmtId="3" fontId="1" fillId="0" borderId="13" xfId="54" applyNumberFormat="1" applyFont="1" applyFill="1" applyBorder="1" applyAlignment="1" applyProtection="1">
      <alignment vertical="center"/>
      <protection hidden="1" locked="0"/>
    </xf>
    <xf numFmtId="4" fontId="1" fillId="0" borderId="28" xfId="52" applyNumberFormat="1" applyFont="1" applyBorder="1" applyAlignment="1" applyProtection="1">
      <alignment vertical="center"/>
      <protection hidden="1" locked="0"/>
    </xf>
    <xf numFmtId="4" fontId="1" fillId="0" borderId="48" xfId="52" applyNumberFormat="1" applyFont="1" applyBorder="1" applyAlignment="1" applyProtection="1">
      <alignment vertical="center"/>
      <protection hidden="1" locked="0"/>
    </xf>
    <xf numFmtId="170" fontId="1" fillId="0" borderId="13" xfId="54" applyNumberFormat="1" applyFont="1" applyFill="1" applyBorder="1" applyAlignment="1" applyProtection="1">
      <alignment vertical="center"/>
      <protection hidden="1" locked="0"/>
    </xf>
    <xf numFmtId="170" fontId="1" fillId="0" borderId="28" xfId="54" applyNumberFormat="1" applyFont="1" applyFill="1" applyBorder="1" applyAlignment="1" applyProtection="1">
      <alignment vertical="center"/>
      <protection hidden="1" locked="0"/>
    </xf>
    <xf numFmtId="170" fontId="1" fillId="0" borderId="48" xfId="54" applyNumberFormat="1" applyFont="1" applyFill="1" applyBorder="1" applyAlignment="1" applyProtection="1">
      <alignment vertical="center"/>
      <protection hidden="1" locked="0"/>
    </xf>
    <xf numFmtId="170" fontId="1" fillId="0" borderId="47" xfId="54" applyNumberFormat="1" applyFont="1" applyFill="1" applyBorder="1" applyAlignment="1" applyProtection="1">
      <alignment vertical="center"/>
      <protection hidden="1" locked="0"/>
    </xf>
    <xf numFmtId="170" fontId="1" fillId="0" borderId="43" xfId="54" applyNumberFormat="1" applyFont="1" applyFill="1" applyBorder="1" applyAlignment="1" applyProtection="1">
      <alignment vertical="center"/>
      <protection hidden="1" locked="0"/>
    </xf>
    <xf numFmtId="170" fontId="8" fillId="0" borderId="47" xfId="52" applyNumberFormat="1" applyFont="1" applyBorder="1" applyAlignment="1" applyProtection="1">
      <alignment vertical="center" wrapText="1"/>
      <protection hidden="1"/>
    </xf>
    <xf numFmtId="170" fontId="1" fillId="0" borderId="27" xfId="54" applyNumberFormat="1" applyFont="1" applyFill="1" applyBorder="1" applyAlignment="1" applyProtection="1">
      <alignment vertical="center"/>
      <protection locked="0"/>
    </xf>
    <xf numFmtId="170" fontId="1" fillId="0" borderId="37" xfId="54" applyNumberFormat="1" applyFont="1" applyFill="1" applyBorder="1" applyAlignment="1" applyProtection="1">
      <alignment vertical="center"/>
      <protection locked="0"/>
    </xf>
    <xf numFmtId="170" fontId="1" fillId="0" borderId="25" xfId="54" applyNumberFormat="1" applyFont="1" applyFill="1" applyBorder="1" applyAlignment="1" applyProtection="1">
      <alignment vertical="center"/>
      <protection locked="0"/>
    </xf>
    <xf numFmtId="170" fontId="1" fillId="0" borderId="87" xfId="54" applyNumberFormat="1" applyFont="1" applyFill="1" applyBorder="1" applyAlignment="1" applyProtection="1">
      <alignment vertical="center"/>
      <protection locked="0"/>
    </xf>
    <xf numFmtId="0" fontId="1" fillId="0" borderId="37" xfId="52" applyFont="1" applyBorder="1" applyAlignment="1" applyProtection="1">
      <alignment vertical="center"/>
      <protection locked="0"/>
    </xf>
    <xf numFmtId="0" fontId="1" fillId="0" borderId="25" xfId="52" applyFont="1" applyBorder="1" applyAlignment="1" applyProtection="1">
      <alignment vertical="center" wrapText="1"/>
      <protection locked="0"/>
    </xf>
    <xf numFmtId="0" fontId="8" fillId="0" borderId="25" xfId="52" applyFont="1" applyBorder="1" applyAlignment="1" applyProtection="1">
      <alignment vertical="center" wrapText="1"/>
      <protection locked="0"/>
    </xf>
    <xf numFmtId="172" fontId="1" fillId="0" borderId="25" xfId="52" applyNumberFormat="1" applyFont="1" applyBorder="1" applyAlignment="1" applyProtection="1">
      <alignment horizontal="center" vertical="center"/>
      <protection locked="0"/>
    </xf>
    <xf numFmtId="0" fontId="1" fillId="0" borderId="27" xfId="52" applyFont="1" applyBorder="1" applyAlignment="1" applyProtection="1">
      <alignment horizontal="right" vertical="center"/>
      <protection locked="0"/>
    </xf>
    <xf numFmtId="3" fontId="1" fillId="0" borderId="39" xfId="54" applyNumberFormat="1" applyFont="1" applyFill="1" applyBorder="1" applyAlignment="1" applyProtection="1">
      <alignment vertical="center"/>
      <protection locked="0"/>
    </xf>
    <xf numFmtId="4" fontId="1" fillId="0" borderId="25" xfId="52" applyNumberFormat="1" applyFont="1" applyBorder="1" applyAlignment="1" applyProtection="1">
      <alignment vertical="center"/>
      <protection locked="0"/>
    </xf>
    <xf numFmtId="4" fontId="1" fillId="0" borderId="27" xfId="52" applyNumberFormat="1" applyFont="1" applyBorder="1" applyAlignment="1" applyProtection="1">
      <alignment vertical="center"/>
      <protection locked="0"/>
    </xf>
    <xf numFmtId="170" fontId="1" fillId="0" borderId="39" xfId="54" applyNumberFormat="1" applyFont="1" applyFill="1" applyBorder="1" applyAlignment="1" applyProtection="1">
      <alignment vertical="center"/>
      <protection locked="0"/>
    </xf>
    <xf numFmtId="170" fontId="1" fillId="0" borderId="39" xfId="53" applyNumberFormat="1" applyFont="1" applyFill="1" applyBorder="1" applyAlignment="1" applyProtection="1">
      <alignment vertical="center"/>
      <protection locked="0"/>
    </xf>
    <xf numFmtId="170" fontId="1" fillId="0" borderId="25" xfId="53" applyNumberFormat="1" applyFont="1" applyFill="1" applyBorder="1" applyAlignment="1" applyProtection="1">
      <alignment vertical="center"/>
      <protection locked="0"/>
    </xf>
    <xf numFmtId="170" fontId="1" fillId="0" borderId="27" xfId="53" applyNumberFormat="1" applyFont="1" applyFill="1" applyBorder="1" applyAlignment="1" applyProtection="1">
      <alignment vertical="center"/>
      <protection locked="0"/>
    </xf>
    <xf numFmtId="170" fontId="1" fillId="0" borderId="37" xfId="53" applyNumberFormat="1" applyFont="1" applyFill="1" applyBorder="1" applyAlignment="1" applyProtection="1">
      <alignment vertical="center"/>
      <protection locked="0"/>
    </xf>
    <xf numFmtId="170" fontId="1" fillId="0" borderId="87" xfId="53" applyNumberFormat="1" applyFont="1" applyFill="1" applyBorder="1" applyAlignment="1" applyProtection="1">
      <alignment vertical="center"/>
      <protection locked="0"/>
    </xf>
    <xf numFmtId="3" fontId="1" fillId="0" borderId="39" xfId="53" applyNumberFormat="1" applyFont="1" applyFill="1" applyBorder="1" applyAlignment="1" applyProtection="1">
      <alignment vertical="center"/>
      <protection locked="0"/>
    </xf>
    <xf numFmtId="0" fontId="1" fillId="0" borderId="34" xfId="52" applyFont="1" applyBorder="1" applyAlignment="1" applyProtection="1">
      <alignment vertical="center"/>
      <protection locked="0"/>
    </xf>
    <xf numFmtId="0" fontId="1" fillId="0" borderId="29" xfId="52" applyFont="1" applyBorder="1" applyAlignment="1" applyProtection="1">
      <alignment vertical="center" wrapText="1"/>
      <protection locked="0"/>
    </xf>
    <xf numFmtId="0" fontId="8" fillId="0" borderId="29" xfId="52" applyFont="1" applyBorder="1" applyAlignment="1" applyProtection="1">
      <alignment vertical="center" wrapText="1"/>
      <protection locked="0"/>
    </xf>
    <xf numFmtId="172" fontId="1" fillId="0" borderId="29" xfId="52" applyNumberFormat="1" applyFont="1" applyBorder="1" applyAlignment="1" applyProtection="1">
      <alignment horizontal="center" vertical="center"/>
      <protection locked="0"/>
    </xf>
    <xf numFmtId="0" fontId="1" fillId="0" borderId="52" xfId="52" applyFont="1" applyBorder="1" applyAlignment="1" applyProtection="1">
      <alignment horizontal="right" vertical="center"/>
      <protection locked="0"/>
    </xf>
    <xf numFmtId="3" fontId="1" fillId="0" borderId="36" xfId="53" applyNumberFormat="1" applyFont="1" applyFill="1" applyBorder="1" applyAlignment="1" applyProtection="1">
      <alignment vertical="center"/>
      <protection locked="0"/>
    </xf>
    <xf numFmtId="4" fontId="1" fillId="0" borderId="29" xfId="52" applyNumberFormat="1" applyFont="1" applyBorder="1" applyAlignment="1" applyProtection="1">
      <alignment vertical="center"/>
      <protection locked="0"/>
    </xf>
    <xf numFmtId="4" fontId="1" fillId="0" borderId="52" xfId="52" applyNumberFormat="1" applyFont="1" applyBorder="1" applyAlignment="1" applyProtection="1">
      <alignment vertical="center"/>
      <protection locked="0"/>
    </xf>
    <xf numFmtId="170" fontId="1" fillId="0" borderId="36" xfId="53" applyNumberFormat="1" applyFont="1" applyFill="1" applyBorder="1" applyAlignment="1" applyProtection="1">
      <alignment vertical="center"/>
      <protection locked="0"/>
    </xf>
    <xf numFmtId="170" fontId="1" fillId="0" borderId="29" xfId="53" applyNumberFormat="1" applyFont="1" applyFill="1" applyBorder="1" applyAlignment="1" applyProtection="1">
      <alignment vertical="center"/>
      <protection locked="0"/>
    </xf>
    <xf numFmtId="170" fontId="1" fillId="0" borderId="52" xfId="53" applyNumberFormat="1" applyFont="1" applyFill="1" applyBorder="1" applyAlignment="1" applyProtection="1">
      <alignment vertical="center"/>
      <protection locked="0"/>
    </xf>
    <xf numFmtId="170" fontId="1" fillId="0" borderId="34" xfId="53" applyNumberFormat="1" applyFont="1" applyFill="1" applyBorder="1" applyAlignment="1" applyProtection="1">
      <alignment vertical="center"/>
      <protection locked="0"/>
    </xf>
    <xf numFmtId="170" fontId="1" fillId="0" borderId="97" xfId="53" applyNumberFormat="1" applyFont="1" applyFill="1" applyBorder="1" applyAlignment="1" applyProtection="1">
      <alignment vertical="center"/>
      <protection locked="0"/>
    </xf>
    <xf numFmtId="3" fontId="1" fillId="0" borderId="15" xfId="52" applyNumberFormat="1" applyFont="1" applyBorder="1" applyAlignment="1" applyProtection="1">
      <alignment horizontal="center" vertical="center" wrapText="1"/>
      <protection hidden="1" locked="0"/>
    </xf>
    <xf numFmtId="0" fontId="42" fillId="0" borderId="0" xfId="52" applyFont="1" applyAlignment="1">
      <alignment wrapText="1"/>
      <protection/>
    </xf>
    <xf numFmtId="0" fontId="10" fillId="0" borderId="0" xfId="52" applyFont="1" applyAlignment="1">
      <alignment vertical="center" wrapText="1"/>
      <protection/>
    </xf>
    <xf numFmtId="0" fontId="42" fillId="0" borderId="0" xfId="52" applyFont="1" applyAlignment="1" applyProtection="1">
      <alignment wrapText="1"/>
      <protection hidden="1"/>
    </xf>
    <xf numFmtId="0" fontId="42" fillId="0" borderId="0" xfId="52" applyFont="1" applyAlignment="1">
      <alignment horizontal="center"/>
      <protection/>
    </xf>
    <xf numFmtId="0" fontId="42" fillId="0" borderId="0" xfId="52" applyFont="1" applyAlignment="1">
      <alignment horizontal="right"/>
      <protection/>
    </xf>
    <xf numFmtId="170" fontId="42" fillId="0" borderId="0" xfId="53" applyNumberFormat="1" applyFont="1" applyFill="1" applyProtection="1">
      <protection/>
    </xf>
    <xf numFmtId="0" fontId="10" fillId="0" borderId="0" xfId="52" applyFont="1" applyProtection="1">
      <alignment/>
      <protection hidden="1"/>
    </xf>
    <xf numFmtId="0" fontId="42" fillId="0" borderId="0" xfId="52" applyFont="1" applyAlignment="1" applyProtection="1">
      <alignment horizontal="center"/>
      <protection hidden="1"/>
    </xf>
    <xf numFmtId="0" fontId="2" fillId="0" borderId="0" xfId="55">
      <alignment/>
      <protection/>
    </xf>
    <xf numFmtId="0" fontId="48" fillId="0" borderId="0" xfId="55" applyFont="1">
      <alignment/>
      <protection/>
    </xf>
    <xf numFmtId="0" fontId="7" fillId="0" borderId="0" xfId="55" applyFont="1">
      <alignment/>
      <protection/>
    </xf>
    <xf numFmtId="0" fontId="62" fillId="0" borderId="0" xfId="55" applyFont="1">
      <alignment/>
      <protection/>
    </xf>
    <xf numFmtId="0" fontId="62" fillId="0" borderId="0" xfId="55" applyFont="1" applyAlignment="1">
      <alignment horizontal="right" indent="1"/>
      <protection/>
    </xf>
    <xf numFmtId="0" fontId="62" fillId="0" borderId="25" xfId="55" applyFont="1" applyBorder="1">
      <alignment/>
      <protection/>
    </xf>
    <xf numFmtId="0" fontId="62" fillId="0" borderId="25" xfId="55" applyFont="1" applyBorder="1" applyAlignment="1">
      <alignment horizontal="center" vertical="center" wrapText="1"/>
      <protection/>
    </xf>
    <xf numFmtId="0" fontId="62" fillId="0" borderId="25" xfId="55" applyFont="1" applyBorder="1" applyAlignment="1">
      <alignment horizontal="center" vertical="center"/>
      <protection/>
    </xf>
    <xf numFmtId="3" fontId="62" fillId="0" borderId="25" xfId="55" applyNumberFormat="1" applyFont="1" applyBorder="1">
      <alignment/>
      <protection/>
    </xf>
    <xf numFmtId="0" fontId="1" fillId="0" borderId="25" xfId="55" applyFont="1" applyBorder="1">
      <alignment/>
      <protection/>
    </xf>
    <xf numFmtId="0" fontId="1" fillId="0" borderId="25" xfId="55" applyFont="1" applyBorder="1" applyAlignment="1">
      <alignment horizontal="left" indent="1"/>
      <protection/>
    </xf>
    <xf numFmtId="0" fontId="16" fillId="0" borderId="0" xfId="55" applyFont="1">
      <alignment/>
      <protection/>
    </xf>
    <xf numFmtId="3" fontId="2" fillId="0" borderId="84" xfId="55" applyNumberFormat="1" applyBorder="1">
      <alignment/>
      <protection/>
    </xf>
    <xf numFmtId="3" fontId="2" fillId="0" borderId="0" xfId="55" applyNumberFormat="1">
      <alignment/>
      <protection/>
    </xf>
    <xf numFmtId="0" fontId="16" fillId="0" borderId="0" xfId="55" applyFont="1" applyAlignment="1">
      <alignment horizontal="left"/>
      <protection/>
    </xf>
    <xf numFmtId="0" fontId="16" fillId="0" borderId="0" xfId="56" applyFont="1">
      <alignment/>
      <protection/>
    </xf>
    <xf numFmtId="0" fontId="63" fillId="0" borderId="103" xfId="56" applyFont="1" applyBorder="1" applyAlignment="1">
      <alignment horizontal="center"/>
      <protection/>
    </xf>
    <xf numFmtId="0" fontId="63" fillId="0" borderId="104" xfId="56" applyFont="1" applyBorder="1" applyAlignment="1">
      <alignment horizontal="center"/>
      <protection/>
    </xf>
    <xf numFmtId="0" fontId="7" fillId="396" borderId="105" xfId="56" applyFont="1" applyFill="1" applyBorder="1">
      <alignment/>
      <protection/>
    </xf>
    <xf numFmtId="3" fontId="11" fillId="396" borderId="106" xfId="56" applyNumberFormat="1" applyFont="1" applyFill="1" applyBorder="1">
      <alignment/>
      <protection/>
    </xf>
    <xf numFmtId="4" fontId="11" fillId="396" borderId="106" xfId="56" applyNumberFormat="1" applyFont="1" applyFill="1" applyBorder="1">
      <alignment/>
      <protection/>
    </xf>
    <xf numFmtId="4" fontId="11" fillId="396" borderId="107" xfId="56" applyNumberFormat="1" applyFont="1" applyFill="1" applyBorder="1">
      <alignment/>
      <protection/>
    </xf>
    <xf numFmtId="0" fontId="63" fillId="0" borderId="108" xfId="56" applyFont="1" applyBorder="1" applyAlignment="1">
      <alignment horizontal="center"/>
      <protection/>
    </xf>
    <xf numFmtId="0" fontId="63" fillId="0" borderId="109" xfId="56" applyFont="1" applyBorder="1" applyAlignment="1">
      <alignment horizontal="center"/>
      <protection/>
    </xf>
    <xf numFmtId="0" fontId="63" fillId="0" borderId="25" xfId="56" applyFont="1" applyBorder="1" applyAlignment="1">
      <alignment horizontal="center" vertical="center" wrapText="1"/>
      <protection/>
    </xf>
    <xf numFmtId="0" fontId="16" fillId="0" borderId="110" xfId="56" applyFont="1" applyBorder="1" applyAlignment="1">
      <alignment horizontal="center" vertical="center"/>
      <protection/>
    </xf>
    <xf numFmtId="0" fontId="16" fillId="0" borderId="111" xfId="56" applyFont="1" applyBorder="1" applyAlignment="1">
      <alignment horizontal="center" vertical="center" wrapText="1"/>
      <protection/>
    </xf>
    <xf numFmtId="0" fontId="16" fillId="0" borderId="111" xfId="56" applyFont="1" applyBorder="1" applyAlignment="1">
      <alignment horizontal="center" vertical="center"/>
      <protection/>
    </xf>
    <xf numFmtId="3" fontId="16" fillId="0" borderId="111" xfId="56" applyNumberFormat="1" applyFont="1" applyBorder="1" applyAlignment="1">
      <alignment horizontal="center" vertical="center"/>
      <protection/>
    </xf>
    <xf numFmtId="4" fontId="16" fillId="0" borderId="111" xfId="56" applyNumberFormat="1" applyFont="1" applyBorder="1" applyAlignment="1">
      <alignment horizontal="center" vertical="center"/>
      <protection/>
    </xf>
    <xf numFmtId="0" fontId="16" fillId="0" borderId="112" xfId="56" applyFont="1" applyBorder="1" applyAlignment="1">
      <alignment horizontal="center" vertical="center"/>
      <protection/>
    </xf>
    <xf numFmtId="0" fontId="16" fillId="0" borderId="113" xfId="56" applyFont="1" applyBorder="1" applyAlignment="1">
      <alignment horizontal="center" vertical="center"/>
      <protection/>
    </xf>
    <xf numFmtId="0" fontId="16" fillId="0" borderId="114" xfId="56" applyFont="1" applyBorder="1" applyAlignment="1">
      <alignment horizontal="center" vertical="center" wrapText="1"/>
      <protection/>
    </xf>
    <xf numFmtId="0" fontId="16" fillId="0" borderId="114" xfId="56" applyFont="1" applyBorder="1" applyAlignment="1">
      <alignment horizontal="center" vertical="center"/>
      <protection/>
    </xf>
    <xf numFmtId="3" fontId="16" fillId="0" borderId="114" xfId="56" applyNumberFormat="1" applyFont="1" applyBorder="1" applyAlignment="1">
      <alignment horizontal="center" vertical="center"/>
      <protection/>
    </xf>
    <xf numFmtId="4" fontId="16" fillId="0" borderId="114" xfId="56" applyNumberFormat="1" applyFont="1" applyBorder="1" applyAlignment="1">
      <alignment horizontal="center" vertical="center"/>
      <protection/>
    </xf>
    <xf numFmtId="0" fontId="16" fillId="0" borderId="115" xfId="56" applyFont="1" applyBorder="1" applyAlignment="1">
      <alignment horizontal="center" vertical="center"/>
      <protection/>
    </xf>
    <xf numFmtId="0" fontId="16" fillId="0" borderId="116" xfId="56" applyFont="1" applyBorder="1" applyAlignment="1">
      <alignment horizontal="center" vertical="center"/>
      <protection/>
    </xf>
    <xf numFmtId="0" fontId="16" fillId="0" borderId="117" xfId="56" applyFont="1" applyBorder="1" applyAlignment="1">
      <alignment horizontal="center" vertical="center" wrapText="1"/>
      <protection/>
    </xf>
    <xf numFmtId="0" fontId="16" fillId="0" borderId="117" xfId="56" applyFont="1" applyBorder="1" applyAlignment="1">
      <alignment horizontal="center" vertical="center"/>
      <protection/>
    </xf>
    <xf numFmtId="3" fontId="16" fillId="0" borderId="117" xfId="56" applyNumberFormat="1" applyFont="1" applyBorder="1" applyAlignment="1">
      <alignment horizontal="center" vertical="center"/>
      <protection/>
    </xf>
    <xf numFmtId="4" fontId="16" fillId="0" borderId="117" xfId="56" applyNumberFormat="1" applyFont="1" applyBorder="1" applyAlignment="1">
      <alignment horizontal="center" vertical="center"/>
      <protection/>
    </xf>
    <xf numFmtId="0" fontId="16" fillId="0" borderId="118" xfId="56" applyFont="1" applyBorder="1" applyAlignment="1">
      <alignment horizontal="center" vertical="center"/>
      <protection/>
    </xf>
    <xf numFmtId="0" fontId="1" fillId="397" borderId="0" xfId="0" applyFont="1" applyFill="1"/>
    <xf numFmtId="0" fontId="8" fillId="398" borderId="0" xfId="0" applyFont="1" applyFill="1" applyAlignment="1">
      <alignment horizontal="center"/>
    </xf>
    <xf numFmtId="0" fontId="1" fillId="399" borderId="0" xfId="0" applyFont="1" applyFill="1" applyAlignment="1">
      <alignment wrapText="1"/>
    </xf>
    <xf numFmtId="0" fontId="1" fillId="400" borderId="0" xfId="25" applyFont="1" applyFill="1" applyAlignment="1">
      <alignment vertical="center"/>
      <protection/>
    </xf>
    <xf numFmtId="0" fontId="20" fillId="401" borderId="0" xfId="25" applyFont="1" applyFill="1" applyAlignment="1">
      <alignment vertical="center"/>
      <protection/>
    </xf>
    <xf numFmtId="0" fontId="1" fillId="402" borderId="0" xfId="0" applyFont="1" applyFill="1" applyAlignment="1">
      <alignment vertical="center"/>
    </xf>
    <xf numFmtId="0" fontId="21" fillId="403" borderId="0" xfId="0" applyFont="1" applyFill="1" applyAlignment="1">
      <alignment horizontal="center" vertical="center"/>
    </xf>
    <xf numFmtId="0" fontId="1" fillId="404" borderId="0" xfId="25" applyFont="1" applyFill="1" applyAlignment="1">
      <alignment horizontal="right" vertical="center"/>
      <protection/>
    </xf>
    <xf numFmtId="0" fontId="20" fillId="405" borderId="0" xfId="0" applyFont="1" applyFill="1" applyAlignment="1">
      <alignment vertical="center"/>
    </xf>
    <xf numFmtId="0" fontId="23" fillId="406" borderId="0" xfId="0" applyFont="1" applyFill="1" applyAlignment="1">
      <alignment vertical="center"/>
    </xf>
    <xf numFmtId="0" fontId="24" fillId="407" borderId="0" xfId="0" applyFont="1" applyFill="1" applyAlignment="1">
      <alignment vertical="center"/>
    </xf>
    <xf numFmtId="0" fontId="22" fillId="408" borderId="0" xfId="0" applyFont="1" applyFill="1" applyAlignment="1">
      <alignment vertical="center"/>
    </xf>
    <xf numFmtId="0" fontId="25" fillId="409" borderId="0" xfId="0" applyFont="1" applyFill="1" applyAlignment="1">
      <alignment vertical="center"/>
    </xf>
    <xf numFmtId="0" fontId="7" fillId="410" borderId="0" xfId="0" applyFont="1" applyFill="1" applyAlignment="1">
      <alignment vertical="center"/>
    </xf>
    <xf numFmtId="0" fontId="6" fillId="411" borderId="0" xfId="0" applyFont="1" applyFill="1" applyAlignment="1">
      <alignment vertical="center"/>
    </xf>
    <xf numFmtId="0" fontId="1" fillId="412" borderId="0" xfId="0" applyFont="1" applyFill="1" applyAlignment="1">
      <alignment horizontal="right" vertical="center"/>
    </xf>
    <xf numFmtId="49" fontId="7" fillId="413" borderId="0" xfId="0" applyNumberFormat="1" applyFont="1" applyFill="1" applyAlignment="1">
      <alignment vertical="center"/>
    </xf>
    <xf numFmtId="0" fontId="8" fillId="414" borderId="31" xfId="25" applyFont="1" applyFill="1" applyBorder="1" applyAlignment="1">
      <alignment horizontal="center" vertical="center" wrapText="1"/>
      <protection/>
    </xf>
    <xf numFmtId="0" fontId="8" fillId="415" borderId="22" xfId="25" applyFont="1" applyFill="1" applyBorder="1" applyAlignment="1">
      <alignment horizontal="center" vertical="center"/>
      <protection/>
    </xf>
    <xf numFmtId="0" fontId="8" fillId="416" borderId="33" xfId="25" applyFont="1" applyFill="1" applyBorder="1" applyAlignment="1">
      <alignment horizontal="center" vertical="center" wrapText="1"/>
      <protection/>
    </xf>
    <xf numFmtId="0" fontId="8" fillId="417" borderId="22" xfId="25" applyFont="1" applyFill="1" applyBorder="1" applyAlignment="1">
      <alignment horizontal="center" vertical="center" wrapText="1"/>
      <protection/>
    </xf>
    <xf numFmtId="0" fontId="8" fillId="418" borderId="32" xfId="25" applyFont="1" applyFill="1" applyBorder="1" applyAlignment="1">
      <alignment horizontal="center" vertical="center" wrapText="1"/>
      <protection/>
    </xf>
    <xf numFmtId="0" fontId="20" fillId="419" borderId="0" xfId="25" applyFont="1" applyFill="1" applyAlignment="1">
      <alignment horizontal="center" vertical="center"/>
      <protection/>
    </xf>
    <xf numFmtId="0" fontId="20" fillId="420" borderId="0" xfId="25" applyFont="1" applyFill="1" applyAlignment="1">
      <alignment horizontal="centerContinuous" vertical="center"/>
      <protection/>
    </xf>
    <xf numFmtId="0" fontId="1" fillId="421" borderId="34" xfId="25" applyFont="1" applyFill="1" applyBorder="1" applyAlignment="1">
      <alignment horizontal="center" vertical="center" wrapText="1"/>
      <protection/>
    </xf>
    <xf numFmtId="0" fontId="1" fillId="422" borderId="29" xfId="25" applyFont="1" applyFill="1" applyBorder="1" applyAlignment="1">
      <alignment horizontal="center" vertical="center"/>
      <protection/>
    </xf>
    <xf numFmtId="0" fontId="1" fillId="423" borderId="36" xfId="25" applyFont="1" applyFill="1" applyBorder="1" applyAlignment="1">
      <alignment horizontal="center" vertical="center"/>
      <protection/>
    </xf>
    <xf numFmtId="0" fontId="1" fillId="424" borderId="82" xfId="25" applyFont="1" applyFill="1" applyBorder="1" applyAlignment="1">
      <alignment horizontal="center" vertical="center" wrapText="1"/>
      <protection/>
    </xf>
    <xf numFmtId="0" fontId="1" fillId="425" borderId="0" xfId="25" applyFont="1" applyFill="1" applyAlignment="1">
      <alignment horizontal="center" vertical="center" wrapText="1"/>
      <protection/>
    </xf>
    <xf numFmtId="0" fontId="8" fillId="426" borderId="75" xfId="0" applyFont="1" applyFill="1" applyBorder="1" applyAlignment="1">
      <alignment horizontal="center" vertical="center"/>
    </xf>
    <xf numFmtId="49" fontId="8" fillId="427" borderId="28" xfId="0" applyNumberFormat="1" applyFont="1" applyFill="1" applyBorder="1" applyAlignment="1">
      <alignment vertical="center" wrapText="1"/>
    </xf>
    <xf numFmtId="0" fontId="8" fillId="428" borderId="28" xfId="0" applyFont="1" applyFill="1" applyBorder="1" applyAlignment="1">
      <alignment horizontal="center" vertical="center" wrapText="1"/>
    </xf>
    <xf numFmtId="0" fontId="1" fillId="429" borderId="22" xfId="25" applyFont="1" applyFill="1" applyBorder="1" applyAlignment="1">
      <alignment vertical="center" wrapText="1"/>
      <protection/>
    </xf>
    <xf numFmtId="0" fontId="1" fillId="430" borderId="33" xfId="25" applyFont="1" applyFill="1" applyBorder="1" applyAlignment="1">
      <alignment vertical="center" wrapText="1"/>
      <protection/>
    </xf>
    <xf numFmtId="0" fontId="1" fillId="431" borderId="32" xfId="25" applyFont="1" applyFill="1" applyBorder="1" applyAlignment="1">
      <alignment vertical="center" wrapText="1"/>
      <protection/>
    </xf>
    <xf numFmtId="0" fontId="20" fillId="432" borderId="0" xfId="25" applyFont="1" applyFill="1" applyAlignment="1">
      <alignment vertical="center" wrapText="1"/>
      <protection/>
    </xf>
    <xf numFmtId="165" fontId="20" fillId="433" borderId="0" xfId="25" applyNumberFormat="1" applyFont="1" applyFill="1" applyAlignment="1">
      <alignment vertical="center"/>
      <protection/>
    </xf>
    <xf numFmtId="166" fontId="20" fillId="434" borderId="0" xfId="25" applyNumberFormat="1" applyFont="1" applyFill="1" applyAlignment="1">
      <alignment vertical="center"/>
      <protection/>
    </xf>
    <xf numFmtId="0" fontId="26" fillId="435" borderId="76" xfId="0" applyFont="1" applyFill="1" applyBorder="1" applyAlignment="1">
      <alignment horizontal="center" vertical="center"/>
    </xf>
    <xf numFmtId="49" fontId="26" fillId="436" borderId="25" xfId="0" applyNumberFormat="1" applyFont="1" applyFill="1" applyBorder="1" applyAlignment="1">
      <alignment vertical="center"/>
    </xf>
    <xf numFmtId="167" fontId="1" fillId="437" borderId="25" xfId="0" applyNumberFormat="1" applyFont="1" applyFill="1" applyBorder="1" applyAlignment="1">
      <alignment horizontal="center" vertical="center"/>
    </xf>
    <xf numFmtId="0" fontId="1" fillId="438" borderId="25" xfId="25" applyFont="1" applyFill="1" applyBorder="1" applyAlignment="1">
      <alignment vertical="center" wrapText="1"/>
      <protection/>
    </xf>
    <xf numFmtId="0" fontId="1" fillId="439" borderId="39" xfId="25" applyFont="1" applyFill="1" applyBorder="1" applyAlignment="1">
      <alignment vertical="center" wrapText="1"/>
      <protection/>
    </xf>
    <xf numFmtId="0" fontId="1" fillId="440" borderId="38" xfId="25" applyFont="1" applyFill="1" applyBorder="1" applyAlignment="1">
      <alignment vertical="center" wrapText="1"/>
      <protection/>
    </xf>
    <xf numFmtId="0" fontId="1" fillId="441" borderId="76" xfId="0" applyFont="1" applyFill="1" applyBorder="1" applyAlignment="1">
      <alignment horizontal="center" vertical="center"/>
    </xf>
    <xf numFmtId="49" fontId="1" fillId="442" borderId="25" xfId="0" applyNumberFormat="1" applyFont="1" applyFill="1" applyBorder="1" applyAlignment="1">
      <alignment vertical="center"/>
    </xf>
    <xf numFmtId="3" fontId="20" fillId="443" borderId="0" xfId="25" applyNumberFormat="1" applyFont="1" applyFill="1" applyAlignment="1">
      <alignment vertical="center"/>
      <protection/>
    </xf>
    <xf numFmtId="165" fontId="9" fillId="444" borderId="0" xfId="25" applyNumberFormat="1" applyFont="1" applyFill="1" applyAlignment="1">
      <alignment vertical="center"/>
      <protection/>
    </xf>
    <xf numFmtId="0" fontId="9" fillId="445" borderId="0" xfId="25" applyFont="1" applyFill="1" applyAlignment="1">
      <alignment vertical="center"/>
      <protection/>
    </xf>
    <xf numFmtId="3" fontId="9" fillId="446" borderId="0" xfId="25" applyNumberFormat="1" applyFont="1" applyFill="1" applyAlignment="1">
      <alignment vertical="center"/>
      <protection/>
    </xf>
    <xf numFmtId="166" fontId="9" fillId="447" borderId="0" xfId="25" applyNumberFormat="1" applyFont="1" applyFill="1" applyAlignment="1">
      <alignment vertical="center"/>
      <protection/>
    </xf>
    <xf numFmtId="0" fontId="1" fillId="448" borderId="87" xfId="25" applyFont="1" applyFill="1" applyBorder="1" applyAlignment="1">
      <alignment vertical="center" wrapText="1"/>
      <protection/>
    </xf>
    <xf numFmtId="0" fontId="1" fillId="449" borderId="37" xfId="0" applyFont="1" applyFill="1" applyBorder="1" applyAlignment="1">
      <alignment horizontal="center" vertical="center"/>
    </xf>
    <xf numFmtId="0" fontId="26" fillId="450" borderId="37" xfId="0" applyFont="1" applyFill="1" applyBorder="1" applyAlignment="1">
      <alignment horizontal="center" vertical="center"/>
    </xf>
    <xf numFmtId="0" fontId="8" fillId="451" borderId="25" xfId="25" applyFont="1" applyFill="1" applyBorder="1" applyAlignment="1">
      <alignment vertical="center" wrapText="1"/>
      <protection/>
    </xf>
    <xf numFmtId="0" fontId="9" fillId="452" borderId="0" xfId="25" applyFont="1" applyFill="1" applyAlignment="1">
      <alignment vertical="center" wrapText="1"/>
      <protection/>
    </xf>
    <xf numFmtId="0" fontId="8" fillId="453" borderId="76" xfId="0" applyFont="1" applyFill="1" applyBorder="1" applyAlignment="1">
      <alignment horizontal="center" vertical="center"/>
    </xf>
    <xf numFmtId="49" fontId="8" fillId="454" borderId="25" xfId="0" applyNumberFormat="1" applyFont="1" applyFill="1" applyBorder="1" applyAlignment="1">
      <alignment vertical="center" wrapText="1"/>
    </xf>
    <xf numFmtId="0" fontId="8" fillId="455" borderId="25" xfId="0" applyFont="1" applyFill="1" applyBorder="1" applyAlignment="1">
      <alignment horizontal="center" vertical="center" wrapText="1"/>
    </xf>
    <xf numFmtId="0" fontId="1" fillId="456" borderId="13" xfId="25" applyFont="1" applyFill="1" applyBorder="1" applyAlignment="1">
      <alignment vertical="center" wrapText="1"/>
      <protection/>
    </xf>
    <xf numFmtId="0" fontId="8" fillId="457" borderId="28" xfId="25" applyFont="1" applyFill="1" applyBorder="1" applyAlignment="1">
      <alignment vertical="center" wrapText="1"/>
      <protection/>
    </xf>
    <xf numFmtId="49" fontId="26" fillId="458" borderId="25" xfId="0" applyNumberFormat="1" applyFont="1" applyFill="1" applyBorder="1" applyAlignment="1">
      <alignment vertical="center" wrapText="1"/>
    </xf>
    <xf numFmtId="167" fontId="26" fillId="459" borderId="25" xfId="0" applyNumberFormat="1" applyFont="1" applyFill="1" applyBorder="1" applyAlignment="1">
      <alignment horizontal="center" vertical="center"/>
    </xf>
    <xf numFmtId="0" fontId="1" fillId="460" borderId="25" xfId="25" applyFont="1" applyFill="1" applyBorder="1" applyAlignment="1">
      <alignment vertical="center"/>
      <protection/>
    </xf>
    <xf numFmtId="0" fontId="1" fillId="461" borderId="87" xfId="25" applyFont="1" applyFill="1" applyBorder="1" applyAlignment="1">
      <alignment vertical="center"/>
      <protection/>
    </xf>
    <xf numFmtId="0" fontId="8" fillId="462" borderId="91" xfId="0" applyFont="1" applyFill="1" applyBorder="1" applyAlignment="1">
      <alignment horizontal="center" vertical="center"/>
    </xf>
    <xf numFmtId="49" fontId="8" fillId="463" borderId="29" xfId="0" applyNumberFormat="1" applyFont="1" applyFill="1" applyBorder="1" applyAlignment="1">
      <alignment vertical="center" wrapText="1"/>
    </xf>
    <xf numFmtId="0" fontId="8" fillId="464" borderId="94" xfId="0" applyFont="1" applyFill="1" applyBorder="1" applyAlignment="1">
      <alignment horizontal="center" vertical="center" wrapText="1"/>
    </xf>
    <xf numFmtId="0" fontId="1" fillId="465" borderId="29" xfId="25" applyFont="1" applyFill="1" applyBorder="1" applyAlignment="1">
      <alignment vertical="center" wrapText="1"/>
      <protection/>
    </xf>
    <xf numFmtId="0" fontId="1" fillId="466" borderId="29" xfId="25" applyFont="1" applyFill="1" applyBorder="1" applyAlignment="1">
      <alignment vertical="center"/>
      <protection/>
    </xf>
    <xf numFmtId="0" fontId="1" fillId="467" borderId="35" xfId="25" applyFont="1" applyFill="1" applyBorder="1" applyAlignment="1">
      <alignment vertical="center" wrapText="1"/>
      <protection/>
    </xf>
    <xf numFmtId="49" fontId="29" fillId="2" borderId="0" xfId="0" applyNumberFormat="1" applyFont="1" applyFill="1"/>
    <xf numFmtId="49" fontId="29" fillId="2" borderId="0" xfId="0" applyNumberFormat="1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/>
    </xf>
    <xf numFmtId="49" fontId="29" fillId="2" borderId="0" xfId="0" applyNumberFormat="1" applyFont="1" applyFill="1" applyAlignment="1">
      <alignment horizontal="left" vertical="center"/>
    </xf>
    <xf numFmtId="0" fontId="64" fillId="2" borderId="0" xfId="0" applyFont="1" applyFill="1" applyAlignment="1">
      <alignment horizontal="left" vertical="center"/>
    </xf>
    <xf numFmtId="164" fontId="27" fillId="2" borderId="0" xfId="25" applyNumberFormat="1" applyFont="1" applyFill="1" applyAlignment="1">
      <alignment vertical="center" wrapText="1"/>
      <protection/>
    </xf>
    <xf numFmtId="0" fontId="55" fillId="0" borderId="0" xfId="55" applyFont="1" applyAlignment="1">
      <alignment horizontal="right"/>
      <protection/>
    </xf>
    <xf numFmtId="0" fontId="63" fillId="0" borderId="0" xfId="56" applyFont="1" applyAlignment="1">
      <alignment horizontal="right"/>
      <protection/>
    </xf>
    <xf numFmtId="0" fontId="47" fillId="0" borderId="119" xfId="56" applyFont="1" applyBorder="1" applyAlignment="1">
      <alignment horizontal="center" vertical="center" wrapText="1"/>
      <protection/>
    </xf>
    <xf numFmtId="0" fontId="47" fillId="0" borderId="120" xfId="56" applyFont="1" applyBorder="1" applyAlignment="1">
      <alignment horizontal="center" vertical="center" wrapText="1"/>
      <protection/>
    </xf>
    <xf numFmtId="0" fontId="47" fillId="0" borderId="121" xfId="56" applyFont="1" applyBorder="1" applyAlignment="1">
      <alignment horizontal="center" vertical="center" wrapText="1"/>
      <protection/>
    </xf>
    <xf numFmtId="0" fontId="47" fillId="0" borderId="122" xfId="56" applyFont="1" applyBorder="1" applyAlignment="1">
      <alignment horizontal="center" vertical="center" wrapText="1"/>
      <protection/>
    </xf>
    <xf numFmtId="0" fontId="47" fillId="0" borderId="123" xfId="56" applyFont="1" applyBorder="1" applyAlignment="1">
      <alignment horizontal="center" vertical="center" wrapText="1"/>
      <protection/>
    </xf>
    <xf numFmtId="0" fontId="47" fillId="0" borderId="124" xfId="56" applyFont="1" applyBorder="1" applyAlignment="1">
      <alignment horizontal="center" vertical="center" wrapText="1"/>
      <protection/>
    </xf>
    <xf numFmtId="0" fontId="63" fillId="0" borderId="25" xfId="56" applyFont="1" applyBorder="1" applyAlignment="1">
      <alignment horizontal="center" vertical="center"/>
      <protection/>
    </xf>
    <xf numFmtId="0" fontId="7" fillId="468" borderId="0" xfId="0" applyFont="1" applyFill="1" applyAlignment="1">
      <alignment horizontal="center"/>
    </xf>
    <xf numFmtId="0" fontId="8" fillId="469" borderId="20" xfId="0" applyFont="1" applyFill="1" applyBorder="1" applyAlignment="1">
      <alignment horizontal="center" vertical="center" wrapText="1"/>
    </xf>
    <xf numFmtId="0" fontId="8" fillId="470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7" fillId="471" borderId="0" xfId="25" applyFont="1" applyFill="1" applyAlignment="1">
      <alignment horizontal="center" vertical="center"/>
      <protection/>
    </xf>
    <xf numFmtId="49" fontId="22" fillId="472" borderId="0" xfId="0" applyNumberFormat="1" applyFont="1" applyFill="1" applyAlignment="1">
      <alignment horizontal="center" vertical="center" wrapText="1"/>
    </xf>
    <xf numFmtId="0" fontId="20" fillId="473" borderId="0" xfId="25" applyFont="1" applyFill="1" applyAlignment="1">
      <alignment horizontal="center" vertical="center"/>
      <protection/>
    </xf>
    <xf numFmtId="0" fontId="29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49" fontId="29" fillId="2" borderId="0" xfId="0" applyNumberFormat="1" applyFont="1" applyFill="1" applyAlignment="1">
      <alignment vertical="center" wrapText="1"/>
    </xf>
    <xf numFmtId="49" fontId="29" fillId="2" borderId="0" xfId="0" applyNumberFormat="1" applyFont="1" applyFill="1" applyAlignment="1">
      <alignment horizontal="left" vertical="center" wrapText="1"/>
    </xf>
    <xf numFmtId="0" fontId="7" fillId="474" borderId="0" xfId="0" applyFont="1" applyFill="1" applyAlignment="1">
      <alignment horizontal="center" vertical="center"/>
    </xf>
    <xf numFmtId="0" fontId="1" fillId="475" borderId="0" xfId="0" applyFont="1" applyFill="1" applyAlignment="1">
      <alignment horizontal="right" vertical="center"/>
    </xf>
    <xf numFmtId="0" fontId="15" fillId="476" borderId="53" xfId="0" applyFont="1" applyFill="1" applyBorder="1" applyAlignment="1">
      <alignment horizontal="center" vertical="center" wrapText="1"/>
    </xf>
    <xf numFmtId="0" fontId="15" fillId="477" borderId="55" xfId="0" applyFont="1" applyFill="1" applyBorder="1" applyAlignment="1">
      <alignment horizontal="center" vertical="center" wrapText="1"/>
    </xf>
    <xf numFmtId="0" fontId="15" fillId="478" borderId="85" xfId="0" applyFont="1" applyFill="1" applyBorder="1" applyAlignment="1">
      <alignment horizontal="center" vertical="center"/>
    </xf>
    <xf numFmtId="0" fontId="15" fillId="479" borderId="71" xfId="0" applyFont="1" applyFill="1" applyBorder="1" applyAlignment="1">
      <alignment horizontal="center" vertical="center"/>
    </xf>
    <xf numFmtId="49" fontId="7" fillId="480" borderId="0" xfId="0" applyNumberFormat="1" applyFont="1" applyFill="1" applyAlignment="1">
      <alignment horizontal="center" vertical="center"/>
    </xf>
    <xf numFmtId="0" fontId="1" fillId="481" borderId="0" xfId="0" applyFont="1" applyFill="1" applyAlignment="1">
      <alignment vertical="center"/>
    </xf>
    <xf numFmtId="0" fontId="7" fillId="482" borderId="0" xfId="28" applyFont="1" applyFill="1" applyAlignment="1">
      <alignment horizontal="center"/>
      <protection/>
    </xf>
    <xf numFmtId="0" fontId="8" fillId="2" borderId="89" xfId="20" applyFont="1" applyFill="1" applyBorder="1" applyAlignment="1">
      <alignment horizontal="center" vertical="center" wrapText="1"/>
      <protection/>
    </xf>
    <xf numFmtId="0" fontId="8" fillId="2" borderId="41" xfId="20" applyFont="1" applyFill="1" applyBorder="1" applyAlignment="1">
      <alignment horizontal="center" vertical="center" wrapText="1"/>
      <protection/>
    </xf>
    <xf numFmtId="0" fontId="8" fillId="2" borderId="90" xfId="20" applyFont="1" applyFill="1" applyBorder="1" applyAlignment="1">
      <alignment horizontal="center" vertical="center" wrapText="1"/>
      <protection/>
    </xf>
    <xf numFmtId="0" fontId="8" fillId="2" borderId="91" xfId="20" applyFont="1" applyFill="1" applyBorder="1" applyAlignment="1">
      <alignment horizontal="center" vertical="center" wrapText="1"/>
      <protection/>
    </xf>
    <xf numFmtId="0" fontId="8" fillId="2" borderId="16" xfId="20" applyFont="1" applyFill="1" applyBorder="1" applyAlignment="1">
      <alignment horizontal="center" vertical="center" wrapText="1"/>
      <protection/>
    </xf>
    <xf numFmtId="0" fontId="8" fillId="2" borderId="17" xfId="20" applyFont="1" applyFill="1" applyBorder="1" applyAlignment="1">
      <alignment horizontal="center" vertical="center" wrapText="1"/>
      <protection/>
    </xf>
    <xf numFmtId="0" fontId="7" fillId="2" borderId="0" xfId="29" applyFont="1" applyFill="1" applyAlignment="1">
      <alignment horizontal="center"/>
      <protection/>
    </xf>
    <xf numFmtId="0" fontId="7" fillId="2" borderId="0" xfId="28" applyFont="1" applyFill="1" applyAlignment="1">
      <alignment horizontal="center"/>
      <protection/>
    </xf>
    <xf numFmtId="0" fontId="8" fillId="2" borderId="85" xfId="20" applyFont="1" applyFill="1" applyBorder="1" applyAlignment="1">
      <alignment horizontal="center" vertical="center"/>
      <protection/>
    </xf>
    <xf numFmtId="0" fontId="8" fillId="2" borderId="72" xfId="20" applyFont="1" applyFill="1" applyBorder="1" applyAlignment="1">
      <alignment horizontal="center" vertical="center"/>
      <protection/>
    </xf>
    <xf numFmtId="0" fontId="8" fillId="2" borderId="71" xfId="20" applyFont="1" applyFill="1" applyBorder="1" applyAlignment="1">
      <alignment horizontal="center" vertical="center"/>
      <protection/>
    </xf>
    <xf numFmtId="0" fontId="8" fillId="2" borderId="88" xfId="20" applyFont="1" applyFill="1" applyBorder="1" applyAlignment="1">
      <alignment horizontal="center" vertical="center"/>
      <protection/>
    </xf>
    <xf numFmtId="0" fontId="8" fillId="2" borderId="0" xfId="20" applyFont="1" applyFill="1" applyAlignment="1">
      <alignment horizontal="center" vertical="center"/>
      <protection/>
    </xf>
    <xf numFmtId="0" fontId="8" fillId="2" borderId="24" xfId="20" applyFont="1" applyFill="1" applyBorder="1" applyAlignment="1">
      <alignment horizontal="center" vertical="center"/>
      <protection/>
    </xf>
    <xf numFmtId="0" fontId="8" fillId="2" borderId="91" xfId="20" applyFont="1" applyFill="1" applyBorder="1" applyAlignment="1">
      <alignment horizontal="center" vertical="center"/>
      <protection/>
    </xf>
    <xf numFmtId="0" fontId="8" fillId="2" borderId="16" xfId="20" applyFont="1" applyFill="1" applyBorder="1" applyAlignment="1">
      <alignment horizontal="center" vertical="center"/>
      <protection/>
    </xf>
    <xf numFmtId="0" fontId="8" fillId="2" borderId="17" xfId="20" applyFont="1" applyFill="1" applyBorder="1" applyAlignment="1">
      <alignment horizontal="center" vertical="center"/>
      <protection/>
    </xf>
    <xf numFmtId="0" fontId="8" fillId="2" borderId="88" xfId="20" applyFont="1" applyFill="1" applyBorder="1" applyAlignment="1">
      <alignment horizontal="center" vertical="center" wrapText="1"/>
      <protection/>
    </xf>
    <xf numFmtId="0" fontId="8" fillId="2" borderId="0" xfId="20" applyFont="1" applyFill="1" applyAlignment="1">
      <alignment horizontal="center" vertical="center" wrapText="1"/>
      <protection/>
    </xf>
    <xf numFmtId="0" fontId="8" fillId="2" borderId="24" xfId="20" applyFont="1" applyFill="1" applyBorder="1" applyAlignment="1">
      <alignment horizontal="center" vertical="center" wrapText="1"/>
      <protection/>
    </xf>
    <xf numFmtId="0" fontId="40" fillId="483" borderId="0" xfId="0" applyFont="1" applyFill="1" applyAlignment="1">
      <alignment horizontal="center" vertical="center" wrapText="1"/>
    </xf>
    <xf numFmtId="0" fontId="6" fillId="484" borderId="0" xfId="0" applyFont="1" applyFill="1" applyAlignment="1">
      <alignment horizontal="left" vertical="center" wrapText="1"/>
    </xf>
    <xf numFmtId="3" fontId="7" fillId="485" borderId="0" xfId="0" applyNumberFormat="1" applyFont="1" applyFill="1" applyAlignment="1">
      <alignment horizontal="center"/>
    </xf>
    <xf numFmtId="0" fontId="10" fillId="486" borderId="1" xfId="31" applyFont="1" applyFill="1" applyBorder="1" applyAlignment="1">
      <alignment horizontal="center" vertical="center" wrapText="1"/>
      <protection/>
    </xf>
    <xf numFmtId="0" fontId="10" fillId="487" borderId="2" xfId="31" applyFont="1" applyFill="1" applyBorder="1" applyAlignment="1">
      <alignment horizontal="center" vertical="center" wrapText="1"/>
      <protection/>
    </xf>
    <xf numFmtId="0" fontId="10" fillId="488" borderId="85" xfId="31" applyFont="1" applyFill="1" applyBorder="1" applyAlignment="1">
      <alignment horizontal="center" vertical="center" wrapText="1"/>
      <protection/>
    </xf>
    <xf numFmtId="0" fontId="10" fillId="489" borderId="88" xfId="31" applyFont="1" applyFill="1" applyBorder="1" applyAlignment="1">
      <alignment horizontal="center" vertical="center" wrapText="1"/>
      <protection/>
    </xf>
    <xf numFmtId="0" fontId="8" fillId="490" borderId="85" xfId="31" applyFont="1" applyFill="1" applyBorder="1" applyAlignment="1">
      <alignment horizontal="center" vertical="center" wrapText="1"/>
      <protection/>
    </xf>
    <xf numFmtId="0" fontId="8" fillId="491" borderId="88" xfId="31" applyFont="1" applyFill="1" applyBorder="1" applyAlignment="1">
      <alignment horizontal="center" vertical="center" wrapText="1"/>
      <protection/>
    </xf>
    <xf numFmtId="0" fontId="8" fillId="492" borderId="1" xfId="31" applyFont="1" applyFill="1" applyBorder="1" applyAlignment="1">
      <alignment horizontal="center" vertical="center" wrapText="1"/>
      <protection/>
    </xf>
    <xf numFmtId="0" fontId="8" fillId="493" borderId="2" xfId="31" applyFont="1" applyFill="1" applyBorder="1" applyAlignment="1">
      <alignment horizontal="center" vertical="center" wrapText="1"/>
      <protection/>
    </xf>
    <xf numFmtId="0" fontId="8" fillId="494" borderId="72" xfId="31" applyFont="1" applyFill="1" applyBorder="1" applyAlignment="1">
      <alignment horizontal="center" vertical="center" wrapText="1"/>
      <protection/>
    </xf>
    <xf numFmtId="0" fontId="8" fillId="495" borderId="71" xfId="31" applyFont="1" applyFill="1" applyBorder="1" applyAlignment="1">
      <alignment horizontal="center" vertical="center" wrapText="1"/>
      <protection/>
    </xf>
    <xf numFmtId="0" fontId="8" fillId="496" borderId="91" xfId="31" applyFont="1" applyFill="1" applyBorder="1" applyAlignment="1">
      <alignment horizontal="center" vertical="center" wrapText="1"/>
      <protection/>
    </xf>
    <xf numFmtId="0" fontId="8" fillId="497" borderId="16" xfId="31" applyFont="1" applyFill="1" applyBorder="1" applyAlignment="1">
      <alignment horizontal="center" vertical="center" wrapText="1"/>
      <protection/>
    </xf>
    <xf numFmtId="0" fontId="8" fillId="498" borderId="17" xfId="31" applyFont="1" applyFill="1" applyBorder="1" applyAlignment="1">
      <alignment horizontal="center" vertical="center" wrapText="1"/>
      <protection/>
    </xf>
    <xf numFmtId="0" fontId="8" fillId="499" borderId="0" xfId="31" applyFont="1" applyFill="1" applyAlignment="1">
      <alignment horizontal="center" vertical="center" wrapText="1"/>
      <protection/>
    </xf>
    <xf numFmtId="0" fontId="8" fillId="500" borderId="24" xfId="31" applyFont="1" applyFill="1" applyBorder="1" applyAlignment="1">
      <alignment horizontal="center" vertical="center" wrapText="1"/>
      <protection/>
    </xf>
    <xf numFmtId="0" fontId="10" fillId="501" borderId="1" xfId="34" applyFont="1" applyFill="1" applyBorder="1" applyAlignment="1">
      <alignment horizontal="center" vertical="center" wrapText="1"/>
      <protection/>
    </xf>
    <xf numFmtId="0" fontId="10" fillId="502" borderId="2" xfId="34" applyFont="1" applyFill="1" applyBorder="1" applyAlignment="1">
      <alignment horizontal="center" vertical="center" wrapText="1"/>
      <protection/>
    </xf>
    <xf numFmtId="0" fontId="8" fillId="503" borderId="20" xfId="34" applyFont="1" applyFill="1" applyBorder="1" applyAlignment="1">
      <alignment horizontal="center" vertical="center" wrapText="1"/>
      <protection/>
    </xf>
    <xf numFmtId="0" fontId="8" fillId="504" borderId="7" xfId="34" applyFont="1" applyFill="1" applyBorder="1" applyAlignment="1">
      <alignment horizontal="center" vertical="center" wrapText="1"/>
      <protection/>
    </xf>
    <xf numFmtId="0" fontId="10" fillId="505" borderId="18" xfId="34" applyFont="1" applyFill="1" applyBorder="1" applyAlignment="1">
      <alignment horizontal="center" vertical="center" wrapText="1"/>
      <protection/>
    </xf>
    <xf numFmtId="0" fontId="8" fillId="506" borderId="1" xfId="34" applyFont="1" applyFill="1" applyBorder="1" applyAlignment="1">
      <alignment horizontal="center" vertical="center" wrapText="1"/>
      <protection/>
    </xf>
    <xf numFmtId="0" fontId="8" fillId="507" borderId="2" xfId="34" applyFont="1" applyFill="1" applyBorder="1" applyAlignment="1">
      <alignment horizontal="center" vertical="center" wrapText="1"/>
      <protection/>
    </xf>
    <xf numFmtId="0" fontId="8" fillId="508" borderId="85" xfId="34" applyFont="1" applyFill="1" applyBorder="1" applyAlignment="1">
      <alignment horizontal="center" vertical="center" wrapText="1"/>
      <protection/>
    </xf>
    <xf numFmtId="0" fontId="8" fillId="509" borderId="71" xfId="34" applyFont="1" applyFill="1" applyBorder="1" applyAlignment="1">
      <alignment horizontal="center" vertical="center" wrapText="1"/>
      <protection/>
    </xf>
    <xf numFmtId="0" fontId="8" fillId="510" borderId="88" xfId="34" applyFont="1" applyFill="1" applyBorder="1" applyAlignment="1">
      <alignment horizontal="center" vertical="center" wrapText="1"/>
      <protection/>
    </xf>
    <xf numFmtId="0" fontId="8" fillId="511" borderId="24" xfId="34" applyFont="1" applyFill="1" applyBorder="1" applyAlignment="1">
      <alignment horizontal="center" vertical="center" wrapText="1"/>
      <protection/>
    </xf>
    <xf numFmtId="0" fontId="8" fillId="512" borderId="91" xfId="34" applyFont="1" applyFill="1" applyBorder="1" applyAlignment="1">
      <alignment horizontal="center" vertical="center" wrapText="1"/>
      <protection/>
    </xf>
    <xf numFmtId="0" fontId="8" fillId="513" borderId="17" xfId="34" applyFont="1" applyFill="1" applyBorder="1" applyAlignment="1">
      <alignment horizontal="center" vertical="center" wrapText="1"/>
      <protection/>
    </xf>
    <xf numFmtId="0" fontId="8" fillId="514" borderId="72" xfId="34" applyFont="1" applyFill="1" applyBorder="1" applyAlignment="1">
      <alignment horizontal="center" vertical="center" wrapText="1"/>
      <protection/>
    </xf>
    <xf numFmtId="0" fontId="8" fillId="515" borderId="16" xfId="34" applyFont="1" applyFill="1" applyBorder="1" applyAlignment="1">
      <alignment horizontal="center" vertical="center" wrapText="1"/>
      <protection/>
    </xf>
    <xf numFmtId="0" fontId="11" fillId="516" borderId="0" xfId="0" applyFont="1" applyFill="1" applyAlignment="1">
      <alignment horizontal="center" vertical="center"/>
    </xf>
    <xf numFmtId="0" fontId="4" fillId="517" borderId="0" xfId="0" applyFont="1" applyFill="1" applyAlignment="1">
      <alignment horizontal="center" vertical="center"/>
    </xf>
    <xf numFmtId="0" fontId="1" fillId="518" borderId="1" xfId="0" applyFont="1" applyFill="1" applyBorder="1" applyAlignment="1">
      <alignment horizontal="center" vertical="center" wrapText="1"/>
    </xf>
    <xf numFmtId="0" fontId="1" fillId="519" borderId="18" xfId="0" applyFont="1" applyFill="1" applyBorder="1" applyAlignment="1">
      <alignment horizontal="center" vertical="center" wrapText="1"/>
    </xf>
    <xf numFmtId="0" fontId="1" fillId="520" borderId="20" xfId="0" applyFont="1" applyFill="1" applyBorder="1" applyAlignment="1">
      <alignment horizontal="center" vertical="center"/>
    </xf>
    <xf numFmtId="0" fontId="1" fillId="521" borderId="93" xfId="0" applyFont="1" applyFill="1" applyBorder="1" applyAlignment="1">
      <alignment horizontal="center" vertical="center"/>
    </xf>
    <xf numFmtId="0" fontId="1" fillId="522" borderId="7" xfId="0" applyFont="1" applyFill="1" applyBorder="1" applyAlignment="1">
      <alignment horizontal="center" vertical="center"/>
    </xf>
    <xf numFmtId="0" fontId="8" fillId="523" borderId="0" xfId="0" applyFont="1" applyFill="1" applyAlignment="1">
      <alignment horizontal="center" vertical="center"/>
    </xf>
    <xf numFmtId="0" fontId="1" fillId="524" borderId="91" xfId="0" applyFont="1" applyFill="1" applyBorder="1" applyAlignment="1">
      <alignment horizontal="center" vertical="center" wrapText="1"/>
    </xf>
    <xf numFmtId="0" fontId="10" fillId="525" borderId="1" xfId="0" applyFont="1" applyFill="1" applyBorder="1" applyAlignment="1">
      <alignment horizontal="center" vertical="center" wrapText="1"/>
    </xf>
    <xf numFmtId="0" fontId="10" fillId="526" borderId="2" xfId="0" applyFont="1" applyFill="1" applyBorder="1" applyAlignment="1">
      <alignment horizontal="center" vertical="center" wrapText="1"/>
    </xf>
    <xf numFmtId="3" fontId="8" fillId="527" borderId="71" xfId="0" applyNumberFormat="1" applyFont="1" applyFill="1" applyBorder="1" applyAlignment="1">
      <alignment horizontal="center" vertical="center" wrapText="1"/>
    </xf>
    <xf numFmtId="3" fontId="8" fillId="528" borderId="17" xfId="0" applyNumberFormat="1" applyFont="1" applyFill="1" applyBorder="1" applyAlignment="1">
      <alignment horizontal="center" vertical="center" wrapText="1"/>
    </xf>
    <xf numFmtId="3" fontId="8" fillId="2" borderId="71" xfId="0" applyNumberFormat="1" applyFont="1" applyFill="1" applyBorder="1" applyAlignment="1">
      <alignment horizontal="center" vertical="center" wrapText="1"/>
    </xf>
    <xf numFmtId="3" fontId="8" fillId="2" borderId="17" xfId="0" applyNumberFormat="1" applyFont="1" applyFill="1" applyBorder="1" applyAlignment="1">
      <alignment horizontal="center" vertical="center" wrapText="1"/>
    </xf>
    <xf numFmtId="0" fontId="8" fillId="529" borderId="1" xfId="0" applyFont="1" applyFill="1" applyBorder="1" applyAlignment="1">
      <alignment horizontal="center" vertical="center" wrapText="1"/>
    </xf>
    <xf numFmtId="0" fontId="8" fillId="530" borderId="18" xfId="0" applyFont="1" applyFill="1" applyBorder="1" applyAlignment="1">
      <alignment horizontal="center" vertical="center" wrapText="1"/>
    </xf>
    <xf numFmtId="0" fontId="8" fillId="531" borderId="71" xfId="0" applyFont="1" applyFill="1" applyBorder="1" applyAlignment="1">
      <alignment horizontal="center" vertical="center" wrapText="1"/>
    </xf>
    <xf numFmtId="0" fontId="8" fillId="532" borderId="17" xfId="0" applyFont="1" applyFill="1" applyBorder="1" applyAlignment="1">
      <alignment horizontal="center" vertical="center" wrapText="1"/>
    </xf>
    <xf numFmtId="0" fontId="50" fillId="0" borderId="0" xfId="50" applyFont="1" applyAlignment="1">
      <alignment wrapText="1"/>
      <protection/>
    </xf>
    <xf numFmtId="0" fontId="50" fillId="0" borderId="99" xfId="50" applyFont="1" applyBorder="1" applyAlignment="1">
      <alignment horizontal="center" vertical="center" wrapText="1"/>
      <protection/>
    </xf>
    <xf numFmtId="0" fontId="50" fillId="0" borderId="125" xfId="50" applyFont="1" applyBorder="1" applyAlignment="1">
      <alignment horizontal="center" vertical="center" wrapText="1"/>
      <protection/>
    </xf>
    <xf numFmtId="0" fontId="50" fillId="0" borderId="25" xfId="50" applyFont="1" applyBorder="1" applyAlignment="1">
      <alignment wrapText="1"/>
      <protection/>
    </xf>
    <xf numFmtId="0" fontId="50" fillId="0" borderId="126" xfId="50" applyFont="1" applyBorder="1" applyAlignment="1">
      <alignment wrapText="1"/>
      <protection/>
    </xf>
    <xf numFmtId="0" fontId="50" fillId="0" borderId="100" xfId="50" applyFont="1" applyBorder="1" applyAlignment="1">
      <alignment wrapText="1"/>
      <protection/>
    </xf>
    <xf numFmtId="0" fontId="50" fillId="0" borderId="127" xfId="50" applyFont="1" applyBorder="1" applyAlignment="1">
      <alignment horizontal="center" vertical="center" wrapText="1"/>
      <protection/>
    </xf>
    <xf numFmtId="0" fontId="50" fillId="0" borderId="128" xfId="50" applyFont="1" applyBorder="1" applyAlignment="1">
      <alignment horizontal="center" vertical="center" wrapText="1"/>
      <protection/>
    </xf>
    <xf numFmtId="0" fontId="50" fillId="0" borderId="98" xfId="50" applyFont="1" applyBorder="1" applyAlignment="1">
      <alignment horizontal="center" vertical="center" wrapText="1"/>
      <protection/>
    </xf>
    <xf numFmtId="0" fontId="50" fillId="0" borderId="129" xfId="50" applyFont="1" applyBorder="1" applyAlignment="1">
      <alignment horizontal="right" wrapText="1"/>
      <protection/>
    </xf>
    <xf numFmtId="0" fontId="50" fillId="0" borderId="126" xfId="50" applyFont="1" applyBorder="1" applyAlignment="1">
      <alignment horizontal="right" wrapText="1"/>
      <protection/>
    </xf>
    <xf numFmtId="0" fontId="48" fillId="0" borderId="99" xfId="50" applyFont="1" applyBorder="1" applyAlignment="1">
      <alignment horizontal="center" vertical="center" wrapText="1"/>
      <protection/>
    </xf>
    <xf numFmtId="0" fontId="48" fillId="0" borderId="130" xfId="50" applyFont="1" applyBorder="1" applyAlignment="1">
      <alignment horizontal="center" vertical="center" wrapText="1"/>
      <protection/>
    </xf>
    <xf numFmtId="0" fontId="48" fillId="0" borderId="101" xfId="50" applyFont="1" applyBorder="1" applyAlignment="1">
      <alignment horizontal="center" vertical="center" wrapText="1"/>
      <protection/>
    </xf>
    <xf numFmtId="0" fontId="48" fillId="0" borderId="100" xfId="50" applyFont="1" applyBorder="1" applyAlignment="1">
      <alignment horizontal="center" vertical="center" wrapText="1"/>
      <protection/>
    </xf>
    <xf numFmtId="0" fontId="16" fillId="0" borderId="0" xfId="50" applyFont="1" applyAlignment="1">
      <alignment wrapText="1"/>
      <protection/>
    </xf>
    <xf numFmtId="0" fontId="7" fillId="395" borderId="0" xfId="37" applyFont="1" applyFill="1" applyAlignment="1">
      <alignment horizontal="right"/>
      <protection/>
    </xf>
    <xf numFmtId="0" fontId="47" fillId="0" borderId="0" xfId="50" applyFont="1" applyAlignment="1">
      <alignment horizontal="center" wrapText="1"/>
      <protection/>
    </xf>
    <xf numFmtId="0" fontId="48" fillId="0" borderId="0" xfId="50" applyFont="1" applyAlignment="1">
      <alignment horizontal="center" vertical="center" wrapText="1"/>
      <protection/>
    </xf>
    <xf numFmtId="0" fontId="49" fillId="0" borderId="0" xfId="50" applyFont="1" applyAlignment="1">
      <alignment horizontal="center" wrapText="1"/>
      <protection/>
    </xf>
    <xf numFmtId="0" fontId="1" fillId="395" borderId="0" xfId="37" applyFill="1" applyAlignment="1">
      <alignment horizontal="left" vertical="center"/>
      <protection/>
    </xf>
    <xf numFmtId="0" fontId="7" fillId="395" borderId="0" xfId="0" applyFont="1" applyFill="1" applyAlignment="1">
      <alignment horizontal="center" vertical="center" wrapText="1"/>
    </xf>
    <xf numFmtId="0" fontId="1" fillId="395" borderId="0" xfId="0" applyFont="1" applyFill="1" applyAlignment="1">
      <alignment vertical="center"/>
    </xf>
    <xf numFmtId="0" fontId="6" fillId="395" borderId="0" xfId="0" applyFont="1" applyFill="1" applyAlignment="1">
      <alignment horizontal="center" vertical="center"/>
    </xf>
    <xf numFmtId="0" fontId="18" fillId="395" borderId="4" xfId="37" applyFont="1" applyFill="1" applyBorder="1" applyAlignment="1">
      <alignment horizontal="center" vertical="center" wrapText="1"/>
      <protection/>
    </xf>
    <xf numFmtId="0" fontId="8" fillId="395" borderId="102" xfId="37" applyFont="1" applyFill="1" applyBorder="1" applyAlignment="1">
      <alignment horizontal="center" vertical="center" wrapText="1"/>
      <protection/>
    </xf>
    <xf numFmtId="0" fontId="8" fillId="395" borderId="1" xfId="37" applyFont="1" applyFill="1" applyBorder="1" applyAlignment="1">
      <alignment horizontal="center" vertical="center" textRotation="90" wrapText="1"/>
      <protection/>
    </xf>
    <xf numFmtId="0" fontId="8" fillId="395" borderId="2" xfId="37" applyFont="1" applyFill="1" applyBorder="1" applyAlignment="1">
      <alignment horizontal="center" vertical="center" textRotation="90" wrapText="1"/>
      <protection/>
    </xf>
    <xf numFmtId="0" fontId="8" fillId="395" borderId="18" xfId="37" applyFont="1" applyFill="1" applyBorder="1" applyAlignment="1">
      <alignment horizontal="center" vertical="center" textRotation="90" wrapText="1"/>
      <protection/>
    </xf>
    <xf numFmtId="0" fontId="1" fillId="395" borderId="0" xfId="37" applyFill="1" applyAlignment="1">
      <alignment horizontal="left" vertical="center" wrapText="1"/>
      <protection/>
    </xf>
    <xf numFmtId="0" fontId="1" fillId="0" borderId="0" xfId="37" applyAlignment="1">
      <alignment horizontal="left" vertical="center" wrapText="1"/>
      <protection/>
    </xf>
    <xf numFmtId="1" fontId="5" fillId="395" borderId="0" xfId="37" applyNumberFormat="1" applyFont="1" applyFill="1" applyAlignment="1">
      <alignment horizontal="center" vertical="center"/>
      <protection/>
    </xf>
    <xf numFmtId="1" fontId="11" fillId="395" borderId="0" xfId="37" applyNumberFormat="1" applyFont="1" applyFill="1" applyAlignment="1">
      <alignment horizontal="center" vertical="center" wrapText="1"/>
      <protection/>
    </xf>
    <xf numFmtId="1" fontId="8" fillId="395" borderId="20" xfId="37" applyNumberFormat="1" applyFont="1" applyFill="1" applyBorder="1" applyAlignment="1">
      <alignment horizontal="left" vertical="center" wrapText="1"/>
      <protection/>
    </xf>
    <xf numFmtId="1" fontId="8" fillId="395" borderId="93" xfId="37" applyNumberFormat="1" applyFont="1" applyFill="1" applyBorder="1" applyAlignment="1">
      <alignment horizontal="left" vertical="center" wrapText="1"/>
      <protection/>
    </xf>
    <xf numFmtId="0" fontId="8" fillId="395" borderId="79" xfId="37" applyFont="1" applyFill="1" applyBorder="1" applyAlignment="1">
      <alignment horizontal="center" vertical="center" wrapText="1"/>
      <protection/>
    </xf>
    <xf numFmtId="0" fontId="8" fillId="395" borderId="81" xfId="37" applyFont="1" applyFill="1" applyBorder="1" applyAlignment="1">
      <alignment horizontal="center" vertical="center" wrapText="1"/>
      <protection/>
    </xf>
    <xf numFmtId="0" fontId="8" fillId="395" borderId="91" xfId="37" applyFont="1" applyFill="1" applyBorder="1" applyAlignment="1">
      <alignment horizontal="center" vertical="center" wrapText="1"/>
      <protection/>
    </xf>
    <xf numFmtId="0" fontId="8" fillId="395" borderId="3" xfId="37" applyFont="1" applyFill="1" applyBorder="1" applyAlignment="1">
      <alignment horizontal="center" vertical="center" wrapText="1"/>
      <protection/>
    </xf>
    <xf numFmtId="0" fontId="8" fillId="395" borderId="94" xfId="37" applyFont="1" applyFill="1" applyBorder="1" applyAlignment="1">
      <alignment horizontal="center" vertical="center" wrapText="1"/>
      <protection/>
    </xf>
    <xf numFmtId="0" fontId="8" fillId="395" borderId="86" xfId="37" applyFont="1" applyFill="1" applyBorder="1" applyAlignment="1">
      <alignment horizontal="center" vertical="center" wrapText="1"/>
      <protection/>
    </xf>
    <xf numFmtId="0" fontId="8" fillId="395" borderId="92" xfId="37" applyFont="1" applyFill="1" applyBorder="1" applyAlignment="1">
      <alignment horizontal="center" vertical="center" wrapText="1"/>
      <protection/>
    </xf>
    <xf numFmtId="0" fontId="8" fillId="395" borderId="96" xfId="37" applyFont="1" applyFill="1" applyBorder="1" applyAlignment="1">
      <alignment horizontal="center" vertical="center" wrapText="1"/>
      <protection/>
    </xf>
    <xf numFmtId="0" fontId="8" fillId="395" borderId="33" xfId="37" applyFont="1" applyFill="1" applyBorder="1" applyAlignment="1">
      <alignment horizontal="center" vertical="center" wrapText="1"/>
      <protection/>
    </xf>
    <xf numFmtId="0" fontId="50" fillId="0" borderId="0" xfId="51" applyFont="1" applyAlignment="1">
      <alignment wrapText="1"/>
      <protection/>
    </xf>
    <xf numFmtId="0" fontId="50" fillId="0" borderId="0" xfId="51" applyFont="1" applyAlignment="1">
      <alignment horizontal="left" wrapText="1"/>
      <protection/>
    </xf>
    <xf numFmtId="0" fontId="50" fillId="0" borderId="99" xfId="51" applyFont="1" applyBorder="1" applyAlignment="1">
      <alignment horizontal="center" vertical="center" wrapText="1"/>
      <protection/>
    </xf>
    <xf numFmtId="0" fontId="50" fillId="0" borderId="125" xfId="51" applyFont="1" applyBorder="1" applyAlignment="1">
      <alignment horizontal="center" vertical="center" wrapText="1"/>
      <protection/>
    </xf>
    <xf numFmtId="0" fontId="50" fillId="0" borderId="25" xfId="51" applyFont="1" applyBorder="1" applyAlignment="1">
      <alignment wrapText="1"/>
      <protection/>
    </xf>
    <xf numFmtId="0" fontId="48" fillId="0" borderId="99" xfId="51" applyFont="1" applyBorder="1" applyAlignment="1">
      <alignment horizontal="center" vertical="center" wrapText="1"/>
      <protection/>
    </xf>
    <xf numFmtId="0" fontId="48" fillId="0" borderId="130" xfId="51" applyFont="1" applyBorder="1" applyAlignment="1">
      <alignment horizontal="center" vertical="center" wrapText="1"/>
      <protection/>
    </xf>
    <xf numFmtId="0" fontId="48" fillId="0" borderId="101" xfId="51" applyFont="1" applyBorder="1" applyAlignment="1">
      <alignment horizontal="center" vertical="center" wrapText="1"/>
      <protection/>
    </xf>
    <xf numFmtId="0" fontId="48" fillId="0" borderId="100" xfId="51" applyFont="1" applyBorder="1" applyAlignment="1">
      <alignment horizontal="center" vertical="center" wrapText="1"/>
      <protection/>
    </xf>
    <xf numFmtId="0" fontId="50" fillId="0" borderId="127" xfId="51" applyFont="1" applyBorder="1" applyAlignment="1">
      <alignment horizontal="center" vertical="center" wrapText="1"/>
      <protection/>
    </xf>
    <xf numFmtId="0" fontId="50" fillId="0" borderId="98" xfId="51" applyFont="1" applyBorder="1" applyAlignment="1">
      <alignment horizontal="center" vertical="center" wrapText="1"/>
      <protection/>
    </xf>
    <xf numFmtId="0" fontId="56" fillId="0" borderId="0" xfId="51" applyFont="1" applyAlignment="1">
      <alignment horizontal="center" wrapText="1"/>
      <protection/>
    </xf>
    <xf numFmtId="0" fontId="48" fillId="0" borderId="0" xfId="51" applyFont="1" applyAlignment="1">
      <alignment horizontal="center" wrapText="1"/>
      <protection/>
    </xf>
    <xf numFmtId="0" fontId="49" fillId="0" borderId="0" xfId="51" applyFont="1" applyAlignment="1">
      <alignment horizontal="center" wrapText="1"/>
      <protection/>
    </xf>
    <xf numFmtId="0" fontId="16" fillId="0" borderId="0" xfId="51" applyFont="1" applyAlignment="1">
      <alignment wrapText="1"/>
      <protection/>
    </xf>
    <xf numFmtId="0" fontId="50" fillId="0" borderId="126" xfId="51" applyFont="1" applyBorder="1" applyAlignment="1">
      <alignment wrapText="1"/>
      <protection/>
    </xf>
    <xf numFmtId="0" fontId="50" fillId="0" borderId="100" xfId="51" applyFont="1" applyBorder="1" applyAlignment="1">
      <alignment wrapText="1"/>
      <protection/>
    </xf>
    <xf numFmtId="0" fontId="50" fillId="0" borderId="128" xfId="51" applyFont="1" applyBorder="1" applyAlignment="1">
      <alignment horizontal="center" vertical="center" wrapText="1"/>
      <protection/>
    </xf>
    <xf numFmtId="0" fontId="50" fillId="0" borderId="129" xfId="51" applyFont="1" applyBorder="1" applyAlignment="1">
      <alignment horizontal="right" wrapText="1"/>
      <protection/>
    </xf>
    <xf numFmtId="0" fontId="50" fillId="0" borderId="126" xfId="51" applyFont="1" applyBorder="1" applyAlignment="1">
      <alignment horizontal="right" wrapText="1"/>
      <protection/>
    </xf>
    <xf numFmtId="0" fontId="42" fillId="0" borderId="37" xfId="43" applyFont="1" applyBorder="1" applyAlignment="1" applyProtection="1">
      <alignment horizontal="left" vertical="center" wrapText="1"/>
      <protection locked="0"/>
    </xf>
    <xf numFmtId="0" fontId="42" fillId="0" borderId="25" xfId="43" applyFont="1" applyBorder="1" applyAlignment="1" applyProtection="1">
      <alignment horizontal="left" vertical="center" wrapText="1"/>
      <protection locked="0"/>
    </xf>
    <xf numFmtId="0" fontId="42" fillId="0" borderId="27" xfId="43" applyFont="1" applyBorder="1" applyAlignment="1" applyProtection="1">
      <alignment horizontal="left" vertical="center" wrapText="1"/>
      <protection locked="0"/>
    </xf>
    <xf numFmtId="0" fontId="42" fillId="0" borderId="34" xfId="43" applyFont="1" applyBorder="1" applyAlignment="1" applyProtection="1">
      <alignment horizontal="left" vertical="center" wrapText="1"/>
      <protection locked="0"/>
    </xf>
    <xf numFmtId="0" fontId="42" fillId="0" borderId="29" xfId="43" applyFont="1" applyBorder="1" applyAlignment="1" applyProtection="1">
      <alignment horizontal="left" vertical="center" wrapText="1"/>
      <protection locked="0"/>
    </xf>
    <xf numFmtId="0" fontId="42" fillId="0" borderId="52" xfId="43" applyFont="1" applyBorder="1" applyAlignment="1" applyProtection="1">
      <alignment horizontal="left" vertical="center" wrapText="1"/>
      <protection locked="0"/>
    </xf>
    <xf numFmtId="0" fontId="42" fillId="0" borderId="76" xfId="43" applyFont="1" applyBorder="1" applyAlignment="1" applyProtection="1">
      <alignment horizontal="left" vertical="center" wrapText="1"/>
      <protection locked="0"/>
    </xf>
    <xf numFmtId="0" fontId="42" fillId="0" borderId="38" xfId="43" applyFont="1" applyBorder="1" applyAlignment="1" applyProtection="1">
      <alignment horizontal="left" vertical="center" wrapText="1"/>
      <protection locked="0"/>
    </xf>
    <xf numFmtId="0" fontId="42" fillId="0" borderId="26" xfId="43" applyFont="1" applyBorder="1" applyAlignment="1" applyProtection="1">
      <alignment horizontal="left" vertical="center" wrapText="1"/>
      <protection locked="0"/>
    </xf>
    <xf numFmtId="0" fontId="59" fillId="0" borderId="37" xfId="43" applyFont="1" applyBorder="1" applyAlignment="1" applyProtection="1">
      <alignment horizontal="left" wrapText="1"/>
      <protection locked="0"/>
    </xf>
    <xf numFmtId="0" fontId="59" fillId="0" borderId="25" xfId="43" applyFont="1" applyBorder="1" applyAlignment="1" applyProtection="1">
      <alignment horizontal="left" wrapText="1"/>
      <protection locked="0"/>
    </xf>
    <xf numFmtId="0" fontId="59" fillId="0" borderId="27" xfId="43" applyFont="1" applyBorder="1" applyAlignment="1" applyProtection="1">
      <alignment horizontal="left" wrapText="1"/>
      <protection locked="0"/>
    </xf>
    <xf numFmtId="0" fontId="59" fillId="0" borderId="0" xfId="52" applyFont="1" applyAlignment="1">
      <alignment horizontal="center" vertical="center"/>
      <protection/>
    </xf>
    <xf numFmtId="0" fontId="11" fillId="0" borderId="44" xfId="52" applyFont="1" applyBorder="1" applyAlignment="1">
      <alignment horizontal="center" vertical="center"/>
      <protection/>
    </xf>
    <xf numFmtId="0" fontId="10" fillId="0" borderId="45" xfId="52" applyFont="1" applyBorder="1" applyAlignment="1">
      <alignment horizontal="center" vertical="center"/>
      <protection/>
    </xf>
    <xf numFmtId="0" fontId="10" fillId="0" borderId="46" xfId="52" applyFont="1" applyBorder="1" applyAlignment="1">
      <alignment horizontal="center" vertical="center"/>
      <protection/>
    </xf>
    <xf numFmtId="0" fontId="60" fillId="0" borderId="47" xfId="43" applyFont="1" applyBorder="1" applyAlignment="1" applyProtection="1">
      <alignment horizontal="left" vertical="center" wrapText="1"/>
      <protection locked="0"/>
    </xf>
    <xf numFmtId="0" fontId="60" fillId="0" borderId="28" xfId="43" applyFont="1" applyBorder="1" applyAlignment="1" applyProtection="1">
      <alignment horizontal="left" vertical="center" wrapText="1"/>
      <protection locked="0"/>
    </xf>
    <xf numFmtId="0" fontId="60" fillId="0" borderId="48" xfId="43" applyFont="1" applyBorder="1" applyAlignment="1" applyProtection="1">
      <alignment horizontal="left" vertical="center" wrapText="1"/>
      <protection locked="0"/>
    </xf>
    <xf numFmtId="0" fontId="60" fillId="0" borderId="37" xfId="43" applyFont="1" applyBorder="1" applyAlignment="1" applyProtection="1">
      <alignment horizontal="left" vertical="center" wrapText="1"/>
      <protection locked="0"/>
    </xf>
    <xf numFmtId="0" fontId="60" fillId="0" borderId="25" xfId="43" applyFont="1" applyBorder="1" applyAlignment="1" applyProtection="1">
      <alignment horizontal="left" vertical="center" wrapText="1"/>
      <protection locked="0"/>
    </xf>
    <xf numFmtId="0" fontId="60" fillId="0" borderId="27" xfId="43" applyFont="1" applyBorder="1" applyAlignment="1" applyProtection="1">
      <alignment horizontal="left" vertical="center" wrapText="1"/>
      <protection locked="0"/>
    </xf>
    <xf numFmtId="1" fontId="1" fillId="0" borderId="20" xfId="35" applyNumberFormat="1" applyBorder="1" applyAlignment="1">
      <alignment vertical="center"/>
      <protection/>
    </xf>
    <xf numFmtId="1" fontId="1" fillId="0" borderId="7" xfId="35" applyNumberFormat="1" applyBorder="1" applyAlignment="1">
      <alignment vertical="center"/>
      <protection/>
    </xf>
    <xf numFmtId="0" fontId="8" fillId="0" borderId="21" xfId="35" applyFont="1" applyBorder="1" applyAlignment="1">
      <alignment horizontal="left" vertical="center" wrapText="1"/>
      <protection/>
    </xf>
    <xf numFmtId="0" fontId="1" fillId="0" borderId="21" xfId="35" applyBorder="1" applyAlignment="1">
      <alignment vertical="center" wrapText="1"/>
      <protection/>
    </xf>
    <xf numFmtId="1" fontId="1" fillId="0" borderId="21" xfId="35" applyNumberFormat="1" applyBorder="1" applyAlignment="1">
      <alignment vertical="center"/>
      <protection/>
    </xf>
    <xf numFmtId="0" fontId="1" fillId="0" borderId="21" xfId="35" applyBorder="1" applyAlignment="1">
      <alignment vertical="center"/>
      <protection/>
    </xf>
    <xf numFmtId="1" fontId="8" fillId="0" borderId="21" xfId="35" applyNumberFormat="1" applyFont="1" applyBorder="1" applyAlignment="1">
      <alignment vertical="center"/>
      <protection/>
    </xf>
    <xf numFmtId="0" fontId="8" fillId="0" borderId="21" xfId="35" applyFont="1" applyBorder="1" applyAlignment="1">
      <alignment horizontal="center" vertical="center" wrapText="1"/>
      <protection/>
    </xf>
    <xf numFmtId="0" fontId="1" fillId="0" borderId="21" xfId="35" applyBorder="1">
      <alignment/>
      <protection/>
    </xf>
    <xf numFmtId="0" fontId="8" fillId="0" borderId="21" xfId="35" applyFont="1" applyBorder="1" applyAlignment="1">
      <alignment horizontal="center" vertical="center"/>
      <protection/>
    </xf>
    <xf numFmtId="0" fontId="1" fillId="0" borderId="21" xfId="35" applyBorder="1" applyAlignment="1">
      <alignment horizontal="center" vertical="center"/>
      <protection/>
    </xf>
    <xf numFmtId="0" fontId="7" fillId="0" borderId="0" xfId="35" applyFont="1" applyAlignment="1">
      <alignment horizontal="center"/>
      <protection/>
    </xf>
    <xf numFmtId="0" fontId="11" fillId="0" borderId="0" xfId="35" applyFont="1" applyAlignment="1">
      <alignment horizontal="center" vertical="center" wrapText="1" shrinkToFit="1"/>
      <protection/>
    </xf>
    <xf numFmtId="0" fontId="1" fillId="0" borderId="21" xfId="35" applyBorder="1" applyAlignment="1">
      <alignment horizontal="center" vertical="center" wrapText="1"/>
      <protection/>
    </xf>
    <xf numFmtId="0" fontId="1" fillId="0" borderId="0" xfId="55" applyFont="1" applyAlignment="1">
      <alignment horizontal="left" vertical="center" wrapText="1"/>
      <protection/>
    </xf>
    <xf numFmtId="0" fontId="50" fillId="0" borderId="0" xfId="55" applyFont="1" applyAlignment="1">
      <alignment horizontal="center"/>
      <protection/>
    </xf>
    <xf numFmtId="0" fontId="11" fillId="0" borderId="0" xfId="55" applyFont="1" applyAlignment="1">
      <alignment horizontal="center" vertical="center" wrapText="1"/>
      <protection/>
    </xf>
    <xf numFmtId="0" fontId="48" fillId="0" borderId="0" xfId="55" applyFont="1" applyAlignment="1">
      <alignment horizontal="center"/>
      <protection/>
    </xf>
    <xf numFmtId="3" fontId="62" fillId="0" borderId="50" xfId="55" applyNumberFormat="1" applyFont="1" applyBorder="1" applyAlignment="1">
      <alignment horizontal="center" vertical="center"/>
      <protection/>
    </xf>
    <xf numFmtId="3" fontId="62" fillId="0" borderId="23" xfId="55" applyNumberFormat="1" applyFont="1" applyBorder="1" applyAlignment="1">
      <alignment horizontal="center" vertical="center"/>
      <protection/>
    </xf>
    <xf numFmtId="3" fontId="62" fillId="0" borderId="28" xfId="55" applyNumberFormat="1" applyFont="1" applyBorder="1" applyAlignment="1">
      <alignment horizontal="center" vertical="center"/>
      <protection/>
    </xf>
    <xf numFmtId="0" fontId="62" fillId="0" borderId="0" xfId="55" applyFont="1" applyAlignment="1">
      <alignment horizontal="justify" vertical="center" wrapText="1"/>
      <protection/>
    </xf>
    <xf numFmtId="0" fontId="62" fillId="0" borderId="0" xfId="55" applyFont="1" applyAlignment="1">
      <alignment horizontal="left" vertical="center"/>
      <protection/>
    </xf>
  </cellXfs>
  <cellStyles count="43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_Formulář 2 6 - předáno 12 10 2007 (3)" xfId="20"/>
    <cellStyle name="Normální 2" xfId="21"/>
    <cellStyle name="normální_344 ÚPV Hejný NR 2012" xfId="22"/>
    <cellStyle name="normální_Návrh nové tabulky 1_6 vyhlášky 165_2008_25_02_2013" xfId="23"/>
    <cellStyle name="normální_bilance jednoduchá" xfId="24"/>
    <cellStyle name="normální_Tab PO novela vyhl 131" xfId="25"/>
    <cellStyle name="normální_List1" xfId="26"/>
    <cellStyle name="normální_V 2011" xfId="27"/>
    <cellStyle name="normální_Vyhled_04_06_SFZP" xfId="28"/>
    <cellStyle name="Normální 2 2" xfId="29"/>
    <cellStyle name="normální_ZDRtabkap2014" xfId="30"/>
    <cellStyle name="Normální 3" xfId="31"/>
    <cellStyle name="Čárky bez des. míst 3" xfId="32"/>
    <cellStyle name="Čárky bez des. míst 2" xfId="33"/>
    <cellStyle name="Normální 3 2" xfId="34"/>
    <cellStyle name="normální_Tabulky vyhláška aktuální" xfId="35"/>
    <cellStyle name="Normální 4 2" xfId="36"/>
    <cellStyle name="normální_str.č.2 9-1 3.5. 2 2 2" xfId="37"/>
    <cellStyle name="Normální 4" xfId="38"/>
    <cellStyle name="Normální 4 2 2" xfId="39"/>
    <cellStyle name="Normální 2 3" xfId="40"/>
    <cellStyle name="Čárka 2" xfId="41"/>
    <cellStyle name="normální_Válková tabulky k SR 2" xfId="42"/>
    <cellStyle name="normální_131 TA 2" xfId="43"/>
    <cellStyle name="Normální 5" xfId="44"/>
    <cellStyle name="Čárka 3" xfId="45"/>
    <cellStyle name="Čárka 2 2" xfId="46"/>
    <cellStyle name="Normální 6" xfId="47"/>
    <cellStyle name="Čárka 4" xfId="48"/>
    <cellStyle name="Čárka 2 3" xfId="49"/>
    <cellStyle name="Normální 4 2 3" xfId="50"/>
    <cellStyle name="Normální 4 2 2 2" xfId="51"/>
    <cellStyle name="Normální 7" xfId="52"/>
    <cellStyle name="Čárka 5" xfId="53"/>
    <cellStyle name="Čárka 2 4" xfId="54"/>
    <cellStyle name="Normální 8" xfId="55"/>
    <cellStyle name="Normální 9" xfId="56"/>
  </cellStyles>
  <dxfs count="11">
    <dxf>
      <fill>
        <patternFill>
          <bgColor theme="2" tint="-0.249909996986389"/>
        </patternFill>
      </fill>
    </dxf>
    <dxf>
      <fill>
        <patternFill>
          <bgColor rgb="FFF0904E"/>
        </patternFill>
      </fill>
    </dxf>
    <dxf>
      <fill>
        <patternFill>
          <bgColor theme="2" tint="-0.249909996986389"/>
        </patternFill>
      </fill>
    </dxf>
    <dxf>
      <fill>
        <patternFill>
          <bgColor rgb="FFF0904E"/>
        </patternFill>
      </fill>
    </dxf>
    <dxf>
      <fill>
        <patternFill>
          <bgColor rgb="FFF0904E"/>
        </patternFill>
      </fill>
    </dxf>
    <dxf>
      <fill>
        <patternFill>
          <bgColor theme="5" tint="0.799950003623962"/>
        </patternFill>
      </fill>
    </dxf>
    <dxf>
      <fill>
        <patternFill>
          <bgColor theme="0"/>
        </patternFill>
      </fill>
    </dxf>
    <dxf>
      <fill>
        <patternFill>
          <bgColor theme="0" tint="-0.14993000030517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30000305176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9" Type="http://schemas.openxmlformats.org/officeDocument/2006/relationships/worksheet" Target="worksheets/sheet8.xml" /><Relationship Id="rId8" Type="http://schemas.openxmlformats.org/officeDocument/2006/relationships/worksheet" Target="worksheets/sheet7.xml" /><Relationship Id="rId6" Type="http://schemas.openxmlformats.org/officeDocument/2006/relationships/worksheet" Target="worksheets/sheet5.xml" /><Relationship Id="rId5" Type="http://schemas.openxmlformats.org/officeDocument/2006/relationships/worksheet" Target="worksheets/sheet4.xml" /><Relationship Id="rId31" Type="http://schemas.openxmlformats.org/officeDocument/2006/relationships/sharedStrings" Target="sharedStrings.xml" /><Relationship Id="rId4" Type="http://schemas.openxmlformats.org/officeDocument/2006/relationships/worksheet" Target="worksheets/sheet3.xml" /><Relationship Id="rId27" Type="http://schemas.openxmlformats.org/officeDocument/2006/relationships/worksheet" Target="worksheets/sheet26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7" Type="http://schemas.openxmlformats.org/officeDocument/2006/relationships/worksheet" Target="worksheets/sheet6.xml" /><Relationship Id="rId3" Type="http://schemas.openxmlformats.org/officeDocument/2006/relationships/worksheet" Target="worksheets/sheet2.xml" /><Relationship Id="rId30" Type="http://schemas.openxmlformats.org/officeDocument/2006/relationships/styles" Target="styles.xml" /><Relationship Id="rId21" Type="http://schemas.openxmlformats.org/officeDocument/2006/relationships/worksheet" Target="worksheets/sheet20.xml" /><Relationship Id="rId16" Type="http://schemas.openxmlformats.org/officeDocument/2006/relationships/worksheet" Target="worksheets/sheet15.xml" /><Relationship Id="rId22" Type="http://schemas.openxmlformats.org/officeDocument/2006/relationships/worksheet" Target="worksheets/sheet21.xml" /><Relationship Id="rId24" Type="http://schemas.openxmlformats.org/officeDocument/2006/relationships/worksheet" Target="worksheets/sheet23.xml" /><Relationship Id="rId14" Type="http://schemas.openxmlformats.org/officeDocument/2006/relationships/worksheet" Target="worksheets/sheet13.xml" /><Relationship Id="rId28" Type="http://schemas.openxmlformats.org/officeDocument/2006/relationships/worksheet" Target="worksheets/sheet27.xml" /><Relationship Id="rId29" Type="http://schemas.openxmlformats.org/officeDocument/2006/relationships/worksheet" Target="worksheets/sheet28.xml" /><Relationship Id="rId18" Type="http://schemas.openxmlformats.org/officeDocument/2006/relationships/worksheet" Target="worksheets/sheet17.xml" /><Relationship Id="rId19" Type="http://schemas.openxmlformats.org/officeDocument/2006/relationships/worksheet" Target="worksheets/sheet18.xml" /><Relationship Id="rId23" Type="http://schemas.openxmlformats.org/officeDocument/2006/relationships/worksheet" Target="worksheets/sheet22.xml" /><Relationship Id="rId25" Type="http://schemas.openxmlformats.org/officeDocument/2006/relationships/worksheet" Target="worksheets/sheet24.xml" /><Relationship Id="rId26" Type="http://schemas.openxmlformats.org/officeDocument/2006/relationships/worksheet" Target="worksheets/sheet25.xml" /><Relationship Id="rId15" Type="http://schemas.openxmlformats.org/officeDocument/2006/relationships/worksheet" Target="worksheets/sheet14.xml" /><Relationship Id="rId20" Type="http://schemas.openxmlformats.org/officeDocument/2006/relationships/worksheet" Target="worksheets/sheet19.xml" /><Relationship Id="rId17" Type="http://schemas.openxmlformats.org/officeDocument/2006/relationships/worksheet" Target="worksheets/sheet16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3.bin" 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4.bin" 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5.bin" 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7.bin" 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8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5C7FE-E4D0-49E3-B2F7-0A7DA8A8F4B4}">
  <sheetPr>
    <pageSetUpPr fitToPage="1"/>
  </sheetPr>
  <dimension ref="A1:Y204"/>
  <sheetViews>
    <sheetView showGridLines="0" tabSelected="1" zoomScale="90" zoomScaleNormal="90" workbookViewId="0" topLeftCell="A1">
      <pane xSplit="2" ySplit="8" topLeftCell="C124" activePane="bottomRight" state="frozen"/>
      <selection pane="topLeft" activeCell="D8" sqref="D8"/>
      <selection pane="bottomLeft" activeCell="D8" sqref="D8"/>
      <selection pane="topRight" activeCell="D8" sqref="D8"/>
      <selection pane="bottomRight" activeCell="M1" sqref="M1"/>
    </sheetView>
  </sheetViews>
  <sheetFormatPr defaultRowHeight="14.25"/>
  <cols>
    <col min="1" max="1" width="0" style="823" hidden="1" customWidth="1"/>
    <col min="2" max="2" width="38.5714285714286" style="823" bestFit="1" customWidth="1"/>
    <col min="3" max="3" width="62" style="823" customWidth="1"/>
    <col min="4" max="4" width="33.2857142857143" style="823" customWidth="1"/>
    <col min="5" max="5" width="20.5714285714286" style="823" bestFit="1" customWidth="1"/>
    <col min="6" max="6" width="26.2857142857143" style="823" bestFit="1" customWidth="1"/>
    <col min="7" max="7" width="21.8571428571429" style="823" customWidth="1"/>
    <col min="8" max="8" width="17.5714285714286" style="823" customWidth="1"/>
    <col min="9" max="9" width="24.2857142857143" style="823" customWidth="1"/>
    <col min="10" max="10" width="16.5714285714286" style="823" customWidth="1"/>
    <col min="11" max="11" width="23.7142857142857" style="823" customWidth="1"/>
    <col min="12" max="12" width="16.8571428571429" style="823" customWidth="1"/>
    <col min="13" max="13" width="53.2857142857143" style="823" customWidth="1"/>
    <col min="14" max="14" width="0" style="823" hidden="1" customWidth="1"/>
    <col min="15" max="15" width="0" style="823" hidden="1" customWidth="1"/>
    <col min="16" max="24" width="9.28571428571429" style="823"/>
    <col min="25" max="25" width="0" style="823" hidden="1" customWidth="1"/>
    <col min="26" max="16384" width="9.28571428571429" style="823"/>
  </cols>
  <sheetData>
    <row r="1" ht="15.75" thickBot="1">
      <c r="M1" s="930" t="s">
        <v>865</v>
      </c>
    </row>
    <row r="2" spans="2:25" ht="15" thickTop="1">
      <c r="B2" s="931" t="s">
        <v>815</v>
      </c>
      <c r="C2" s="932"/>
      <c r="D2" s="932"/>
      <c r="E2" s="932"/>
      <c r="F2" s="932"/>
      <c r="G2" s="932"/>
      <c r="H2" s="932"/>
      <c r="I2" s="932"/>
      <c r="J2" s="932"/>
      <c r="K2" s="932"/>
      <c r="L2" s="932"/>
      <c r="M2" s="932"/>
      <c r="N2" s="932"/>
      <c r="O2" s="933"/>
      <c r="Y2" s="823" t="str">
        <f>_xlfn.CONCAT("_",C5)</f>
        <v>_</v>
      </c>
    </row>
    <row r="3" spans="2:15" ht="32.25" customHeight="1" thickBot="1">
      <c r="B3" s="934"/>
      <c r="C3" s="935"/>
      <c r="D3" s="935"/>
      <c r="E3" s="935"/>
      <c r="F3" s="935"/>
      <c r="G3" s="935"/>
      <c r="H3" s="935"/>
      <c r="I3" s="935"/>
      <c r="J3" s="935"/>
      <c r="K3" s="935"/>
      <c r="L3" s="935"/>
      <c r="M3" s="935"/>
      <c r="N3" s="935"/>
      <c r="O3" s="936"/>
    </row>
    <row r="4" ht="15.75" thickTop="1" thickBot="1"/>
    <row r="5" spans="2:12" ht="19.5" thickTop="1" thickBot="1">
      <c r="B5" s="824" t="s">
        <v>816</v>
      </c>
      <c r="C5" s="825"/>
      <c r="F5" s="826" t="s">
        <v>817</v>
      </c>
      <c r="G5" s="827">
        <f>SUBTOTAL(9,G9:G204)</f>
        <v>0</v>
      </c>
      <c r="H5" s="828">
        <f t="shared" si="0" ref="H5:L5">SUBTOTAL(9,H9:H204)</f>
        <v>0</v>
      </c>
      <c r="I5" s="827">
        <f t="shared" si="0"/>
        <v>0</v>
      </c>
      <c r="J5" s="828">
        <f t="shared" si="0"/>
        <v>0</v>
      </c>
      <c r="K5" s="827">
        <f t="shared" si="0"/>
        <v>0</v>
      </c>
      <c r="L5" s="829">
        <f t="shared" si="0"/>
        <v>0</v>
      </c>
    </row>
    <row r="6" spans="2:3" ht="16.5" thickTop="1" thickBot="1">
      <c r="B6" s="830" t="s">
        <v>818</v>
      </c>
      <c r="C6" s="831"/>
    </row>
    <row r="7" spans="7:12" ht="15">
      <c r="G7" s="937" t="s">
        <v>503</v>
      </c>
      <c r="H7" s="937"/>
      <c r="I7" s="937" t="s">
        <v>819</v>
      </c>
      <c r="J7" s="937"/>
      <c r="K7" s="937" t="s">
        <v>820</v>
      </c>
      <c r="L7" s="937"/>
    </row>
    <row r="8" spans="1:15" ht="60">
      <c r="A8" s="832" t="s">
        <v>821</v>
      </c>
      <c r="B8" s="832" t="s">
        <v>822</v>
      </c>
      <c r="C8" s="832" t="s">
        <v>823</v>
      </c>
      <c r="D8" s="832" t="s">
        <v>824</v>
      </c>
      <c r="E8" s="832" t="s">
        <v>825</v>
      </c>
      <c r="F8" s="832" t="s">
        <v>826</v>
      </c>
      <c r="G8" s="832" t="s">
        <v>827</v>
      </c>
      <c r="H8" s="832" t="s">
        <v>828</v>
      </c>
      <c r="I8" s="832" t="s">
        <v>827</v>
      </c>
      <c r="J8" s="832" t="s">
        <v>828</v>
      </c>
      <c r="K8" s="832" t="s">
        <v>827</v>
      </c>
      <c r="L8" s="832" t="s">
        <v>828</v>
      </c>
      <c r="M8" s="832" t="s">
        <v>829</v>
      </c>
      <c r="N8" s="832" t="s">
        <v>830</v>
      </c>
      <c r="O8" s="832" t="s">
        <v>831</v>
      </c>
    </row>
    <row r="9" spans="1:15" ht="68.25" customHeight="1">
      <c r="A9" s="833" t="s">
        <v>78</v>
      </c>
      <c r="B9" s="833"/>
      <c r="C9" s="834"/>
      <c r="D9" s="834"/>
      <c r="E9" s="835"/>
      <c r="F9" s="835"/>
      <c r="G9" s="836"/>
      <c r="H9" s="837"/>
      <c r="I9" s="836"/>
      <c r="J9" s="837"/>
      <c r="K9" s="836"/>
      <c r="L9" s="837"/>
      <c r="M9" s="835"/>
      <c r="N9" s="834"/>
      <c r="O9" s="838"/>
    </row>
    <row r="10" spans="1:15" ht="68.25" customHeight="1">
      <c r="A10" s="839" t="s">
        <v>78</v>
      </c>
      <c r="B10" s="839"/>
      <c r="C10" s="840"/>
      <c r="D10" s="840"/>
      <c r="E10" s="841"/>
      <c r="F10" s="841"/>
      <c r="G10" s="842"/>
      <c r="H10" s="843"/>
      <c r="I10" s="842"/>
      <c r="J10" s="843"/>
      <c r="K10" s="842"/>
      <c r="L10" s="843"/>
      <c r="M10" s="841"/>
      <c r="N10" s="840"/>
      <c r="O10" s="844"/>
    </row>
    <row r="11" spans="1:15" ht="68.25" customHeight="1">
      <c r="A11" s="839" t="s">
        <v>78</v>
      </c>
      <c r="B11" s="839"/>
      <c r="C11" s="840"/>
      <c r="D11" s="840"/>
      <c r="E11" s="841"/>
      <c r="F11" s="841"/>
      <c r="G11" s="842"/>
      <c r="H11" s="843"/>
      <c r="I11" s="842"/>
      <c r="J11" s="843"/>
      <c r="K11" s="842"/>
      <c r="L11" s="843"/>
      <c r="M11" s="841"/>
      <c r="N11" s="840"/>
      <c r="O11" s="844"/>
    </row>
    <row r="12" spans="1:15" ht="68.25" customHeight="1">
      <c r="A12" s="839" t="s">
        <v>78</v>
      </c>
      <c r="B12" s="839"/>
      <c r="C12" s="840"/>
      <c r="D12" s="840"/>
      <c r="E12" s="841"/>
      <c r="F12" s="841"/>
      <c r="G12" s="842"/>
      <c r="H12" s="843"/>
      <c r="I12" s="842"/>
      <c r="J12" s="843"/>
      <c r="K12" s="842"/>
      <c r="L12" s="843"/>
      <c r="M12" s="841"/>
      <c r="N12" s="840"/>
      <c r="O12" s="844"/>
    </row>
    <row r="13" spans="1:15" ht="68.25" customHeight="1">
      <c r="A13" s="839" t="s">
        <v>78</v>
      </c>
      <c r="B13" s="839"/>
      <c r="C13" s="840"/>
      <c r="D13" s="840"/>
      <c r="E13" s="841"/>
      <c r="F13" s="841"/>
      <c r="G13" s="842"/>
      <c r="H13" s="843"/>
      <c r="I13" s="842"/>
      <c r="J13" s="843"/>
      <c r="K13" s="842"/>
      <c r="L13" s="843"/>
      <c r="M13" s="841"/>
      <c r="N13" s="840"/>
      <c r="O13" s="844"/>
    </row>
    <row r="14" spans="1:15" ht="68.25" customHeight="1">
      <c r="A14" s="839" t="s">
        <v>78</v>
      </c>
      <c r="B14" s="839"/>
      <c r="C14" s="840"/>
      <c r="D14" s="840"/>
      <c r="E14" s="841"/>
      <c r="F14" s="841"/>
      <c r="G14" s="842"/>
      <c r="H14" s="843"/>
      <c r="I14" s="842"/>
      <c r="J14" s="843"/>
      <c r="K14" s="842"/>
      <c r="L14" s="843"/>
      <c r="M14" s="841"/>
      <c r="N14" s="840"/>
      <c r="O14" s="844"/>
    </row>
    <row r="15" spans="1:15" ht="68.25" customHeight="1">
      <c r="A15" s="839" t="s">
        <v>78</v>
      </c>
      <c r="B15" s="839"/>
      <c r="C15" s="840"/>
      <c r="D15" s="840"/>
      <c r="E15" s="841"/>
      <c r="F15" s="841"/>
      <c r="G15" s="842"/>
      <c r="H15" s="843"/>
      <c r="I15" s="842"/>
      <c r="J15" s="843"/>
      <c r="K15" s="842"/>
      <c r="L15" s="843"/>
      <c r="M15" s="841"/>
      <c r="N15" s="840"/>
      <c r="O15" s="844"/>
    </row>
    <row r="16" spans="1:15" ht="68.25" customHeight="1">
      <c r="A16" s="839" t="s">
        <v>78</v>
      </c>
      <c r="B16" s="839"/>
      <c r="C16" s="840"/>
      <c r="D16" s="840"/>
      <c r="E16" s="841"/>
      <c r="F16" s="841"/>
      <c r="G16" s="842"/>
      <c r="H16" s="843"/>
      <c r="I16" s="842"/>
      <c r="J16" s="843"/>
      <c r="K16" s="842"/>
      <c r="L16" s="843"/>
      <c r="M16" s="841"/>
      <c r="N16" s="840"/>
      <c r="O16" s="844"/>
    </row>
    <row r="17" spans="1:15" ht="68.25" customHeight="1">
      <c r="A17" s="839" t="s">
        <v>78</v>
      </c>
      <c r="B17" s="839"/>
      <c r="C17" s="840"/>
      <c r="D17" s="840"/>
      <c r="E17" s="841"/>
      <c r="F17" s="841"/>
      <c r="G17" s="842"/>
      <c r="H17" s="843"/>
      <c r="I17" s="842"/>
      <c r="J17" s="843"/>
      <c r="K17" s="842"/>
      <c r="L17" s="843"/>
      <c r="M17" s="841"/>
      <c r="N17" s="840"/>
      <c r="O17" s="844"/>
    </row>
    <row r="18" spans="1:15" ht="68.25" customHeight="1">
      <c r="A18" s="839" t="s">
        <v>78</v>
      </c>
      <c r="B18" s="839"/>
      <c r="C18" s="840"/>
      <c r="D18" s="840"/>
      <c r="E18" s="841"/>
      <c r="F18" s="841"/>
      <c r="G18" s="842"/>
      <c r="H18" s="843"/>
      <c r="I18" s="842"/>
      <c r="J18" s="843"/>
      <c r="K18" s="842"/>
      <c r="L18" s="843"/>
      <c r="M18" s="841"/>
      <c r="N18" s="840"/>
      <c r="O18" s="844"/>
    </row>
    <row r="19" spans="1:15" ht="68.25" customHeight="1">
      <c r="A19" s="839" t="s">
        <v>78</v>
      </c>
      <c r="B19" s="839"/>
      <c r="C19" s="840"/>
      <c r="D19" s="840"/>
      <c r="E19" s="841"/>
      <c r="F19" s="841"/>
      <c r="G19" s="842"/>
      <c r="H19" s="843"/>
      <c r="I19" s="842"/>
      <c r="J19" s="843"/>
      <c r="K19" s="842"/>
      <c r="L19" s="843"/>
      <c r="M19" s="841"/>
      <c r="N19" s="840"/>
      <c r="O19" s="844"/>
    </row>
    <row r="20" spans="1:15" ht="68.25" customHeight="1">
      <c r="A20" s="839" t="s">
        <v>78</v>
      </c>
      <c r="B20" s="839"/>
      <c r="C20" s="840"/>
      <c r="D20" s="840"/>
      <c r="E20" s="841"/>
      <c r="F20" s="841"/>
      <c r="G20" s="842"/>
      <c r="H20" s="843"/>
      <c r="I20" s="842"/>
      <c r="J20" s="843"/>
      <c r="K20" s="842"/>
      <c r="L20" s="843"/>
      <c r="M20" s="841"/>
      <c r="N20" s="840"/>
      <c r="O20" s="844"/>
    </row>
    <row r="21" spans="1:15" ht="68.25" customHeight="1">
      <c r="A21" s="839" t="s">
        <v>78</v>
      </c>
      <c r="B21" s="839"/>
      <c r="C21" s="840"/>
      <c r="D21" s="840"/>
      <c r="E21" s="841"/>
      <c r="F21" s="841"/>
      <c r="G21" s="842"/>
      <c r="H21" s="843"/>
      <c r="I21" s="842"/>
      <c r="J21" s="843"/>
      <c r="K21" s="842"/>
      <c r="L21" s="843"/>
      <c r="M21" s="841"/>
      <c r="N21" s="840"/>
      <c r="O21" s="844"/>
    </row>
    <row r="22" spans="1:15" ht="68.25" customHeight="1">
      <c r="A22" s="839" t="s">
        <v>78</v>
      </c>
      <c r="B22" s="839"/>
      <c r="C22" s="840"/>
      <c r="D22" s="840"/>
      <c r="E22" s="841"/>
      <c r="F22" s="841"/>
      <c r="G22" s="842"/>
      <c r="H22" s="843"/>
      <c r="I22" s="842"/>
      <c r="J22" s="843"/>
      <c r="K22" s="842"/>
      <c r="L22" s="843"/>
      <c r="M22" s="841"/>
      <c r="N22" s="840"/>
      <c r="O22" s="844"/>
    </row>
    <row r="23" spans="1:15" ht="68.25" customHeight="1">
      <c r="A23" s="839" t="s">
        <v>78</v>
      </c>
      <c r="B23" s="839"/>
      <c r="C23" s="840"/>
      <c r="D23" s="840"/>
      <c r="E23" s="841"/>
      <c r="F23" s="841"/>
      <c r="G23" s="842"/>
      <c r="H23" s="843"/>
      <c r="I23" s="842"/>
      <c r="J23" s="843"/>
      <c r="K23" s="842"/>
      <c r="L23" s="843"/>
      <c r="M23" s="841"/>
      <c r="N23" s="840"/>
      <c r="O23" s="844"/>
    </row>
    <row r="24" spans="1:15" ht="68.25" customHeight="1">
      <c r="A24" s="839" t="s">
        <v>78</v>
      </c>
      <c r="B24" s="839"/>
      <c r="C24" s="840"/>
      <c r="D24" s="840"/>
      <c r="E24" s="841"/>
      <c r="F24" s="841"/>
      <c r="G24" s="842"/>
      <c r="H24" s="843"/>
      <c r="I24" s="842"/>
      <c r="J24" s="843"/>
      <c r="K24" s="842"/>
      <c r="L24" s="843"/>
      <c r="M24" s="841"/>
      <c r="N24" s="840"/>
      <c r="O24" s="844"/>
    </row>
    <row r="25" spans="1:15" ht="68.25" customHeight="1">
      <c r="A25" s="839" t="s">
        <v>78</v>
      </c>
      <c r="B25" s="839"/>
      <c r="C25" s="840"/>
      <c r="D25" s="840"/>
      <c r="E25" s="841"/>
      <c r="F25" s="841"/>
      <c r="G25" s="842"/>
      <c r="H25" s="843"/>
      <c r="I25" s="842"/>
      <c r="J25" s="843"/>
      <c r="K25" s="842"/>
      <c r="L25" s="843"/>
      <c r="M25" s="841"/>
      <c r="N25" s="840"/>
      <c r="O25" s="844"/>
    </row>
    <row r="26" spans="1:15" ht="68.25" customHeight="1">
      <c r="A26" s="839" t="s">
        <v>78</v>
      </c>
      <c r="B26" s="839"/>
      <c r="C26" s="840"/>
      <c r="D26" s="840"/>
      <c r="E26" s="841"/>
      <c r="F26" s="841"/>
      <c r="G26" s="842"/>
      <c r="H26" s="843"/>
      <c r="I26" s="842"/>
      <c r="J26" s="843"/>
      <c r="K26" s="842"/>
      <c r="L26" s="843"/>
      <c r="M26" s="841"/>
      <c r="N26" s="840"/>
      <c r="O26" s="844"/>
    </row>
    <row r="27" spans="1:15" ht="68.25" customHeight="1">
      <c r="A27" s="839" t="s">
        <v>78</v>
      </c>
      <c r="B27" s="839"/>
      <c r="C27" s="840"/>
      <c r="D27" s="840"/>
      <c r="E27" s="841"/>
      <c r="F27" s="841"/>
      <c r="G27" s="842"/>
      <c r="H27" s="843"/>
      <c r="I27" s="842"/>
      <c r="J27" s="843"/>
      <c r="K27" s="842"/>
      <c r="L27" s="843"/>
      <c r="M27" s="841"/>
      <c r="N27" s="840"/>
      <c r="O27" s="844"/>
    </row>
    <row r="28" spans="1:15" ht="68.25" customHeight="1">
      <c r="A28" s="839" t="s">
        <v>78</v>
      </c>
      <c r="B28" s="839"/>
      <c r="C28" s="840"/>
      <c r="D28" s="840"/>
      <c r="E28" s="841"/>
      <c r="F28" s="841"/>
      <c r="G28" s="842"/>
      <c r="H28" s="843"/>
      <c r="I28" s="842"/>
      <c r="J28" s="843"/>
      <c r="K28" s="842"/>
      <c r="L28" s="843"/>
      <c r="M28" s="841"/>
      <c r="N28" s="840"/>
      <c r="O28" s="844"/>
    </row>
    <row r="29" spans="1:15" ht="68.25" customHeight="1">
      <c r="A29" s="839" t="s">
        <v>78</v>
      </c>
      <c r="B29" s="839"/>
      <c r="C29" s="840"/>
      <c r="D29" s="840"/>
      <c r="E29" s="841"/>
      <c r="F29" s="841"/>
      <c r="G29" s="842"/>
      <c r="H29" s="843"/>
      <c r="I29" s="842"/>
      <c r="J29" s="843"/>
      <c r="K29" s="842"/>
      <c r="L29" s="843"/>
      <c r="M29" s="841"/>
      <c r="N29" s="840"/>
      <c r="O29" s="844"/>
    </row>
    <row r="30" spans="1:15" ht="68.25" customHeight="1">
      <c r="A30" s="839" t="s">
        <v>78</v>
      </c>
      <c r="B30" s="839"/>
      <c r="C30" s="840"/>
      <c r="D30" s="840"/>
      <c r="E30" s="841"/>
      <c r="F30" s="841"/>
      <c r="G30" s="842"/>
      <c r="H30" s="843"/>
      <c r="I30" s="842"/>
      <c r="J30" s="843"/>
      <c r="K30" s="842"/>
      <c r="L30" s="843"/>
      <c r="M30" s="841"/>
      <c r="N30" s="840"/>
      <c r="O30" s="844"/>
    </row>
    <row r="31" spans="1:15" ht="68.25" customHeight="1">
      <c r="A31" s="839" t="s">
        <v>78</v>
      </c>
      <c r="B31" s="839"/>
      <c r="C31" s="840"/>
      <c r="D31" s="840"/>
      <c r="E31" s="841"/>
      <c r="F31" s="841"/>
      <c r="G31" s="842"/>
      <c r="H31" s="843"/>
      <c r="I31" s="842"/>
      <c r="J31" s="843"/>
      <c r="K31" s="842"/>
      <c r="L31" s="843"/>
      <c r="M31" s="841"/>
      <c r="N31" s="840"/>
      <c r="O31" s="844"/>
    </row>
    <row r="32" spans="1:15" ht="68.25" customHeight="1">
      <c r="A32" s="839" t="s">
        <v>78</v>
      </c>
      <c r="B32" s="839"/>
      <c r="C32" s="840"/>
      <c r="D32" s="840"/>
      <c r="E32" s="841"/>
      <c r="F32" s="841"/>
      <c r="G32" s="842"/>
      <c r="H32" s="843"/>
      <c r="I32" s="842"/>
      <c r="J32" s="843"/>
      <c r="K32" s="842"/>
      <c r="L32" s="843"/>
      <c r="M32" s="841"/>
      <c r="N32" s="840"/>
      <c r="O32" s="844"/>
    </row>
    <row r="33" spans="1:15" ht="68.25" customHeight="1">
      <c r="A33" s="839" t="s">
        <v>78</v>
      </c>
      <c r="B33" s="839"/>
      <c r="C33" s="840"/>
      <c r="D33" s="840"/>
      <c r="E33" s="841"/>
      <c r="F33" s="841"/>
      <c r="G33" s="842"/>
      <c r="H33" s="843"/>
      <c r="I33" s="842"/>
      <c r="J33" s="843"/>
      <c r="K33" s="842"/>
      <c r="L33" s="843"/>
      <c r="M33" s="841"/>
      <c r="N33" s="840"/>
      <c r="O33" s="844"/>
    </row>
    <row r="34" spans="1:15" ht="68.25" customHeight="1">
      <c r="A34" s="839" t="s">
        <v>78</v>
      </c>
      <c r="B34" s="839"/>
      <c r="C34" s="840"/>
      <c r="D34" s="840"/>
      <c r="E34" s="841"/>
      <c r="F34" s="841"/>
      <c r="G34" s="842"/>
      <c r="H34" s="843"/>
      <c r="I34" s="842"/>
      <c r="J34" s="843"/>
      <c r="K34" s="842"/>
      <c r="L34" s="843"/>
      <c r="M34" s="841"/>
      <c r="N34" s="840"/>
      <c r="O34" s="844"/>
    </row>
    <row r="35" spans="1:15" ht="68.25" customHeight="1">
      <c r="A35" s="839" t="s">
        <v>78</v>
      </c>
      <c r="B35" s="839"/>
      <c r="C35" s="840"/>
      <c r="D35" s="840"/>
      <c r="E35" s="841"/>
      <c r="F35" s="841"/>
      <c r="G35" s="842"/>
      <c r="H35" s="843"/>
      <c r="I35" s="842"/>
      <c r="J35" s="843"/>
      <c r="K35" s="842"/>
      <c r="L35" s="843"/>
      <c r="M35" s="841"/>
      <c r="N35" s="840"/>
      <c r="O35" s="844"/>
    </row>
    <row r="36" spans="1:15" ht="68.25" customHeight="1">
      <c r="A36" s="839" t="s">
        <v>78</v>
      </c>
      <c r="B36" s="839"/>
      <c r="C36" s="840"/>
      <c r="D36" s="840"/>
      <c r="E36" s="841"/>
      <c r="F36" s="841"/>
      <c r="G36" s="842"/>
      <c r="H36" s="843"/>
      <c r="I36" s="842"/>
      <c r="J36" s="843"/>
      <c r="K36" s="842"/>
      <c r="L36" s="843"/>
      <c r="M36" s="841"/>
      <c r="N36" s="840"/>
      <c r="O36" s="844"/>
    </row>
    <row r="37" spans="1:15" ht="68.25" customHeight="1">
      <c r="A37" s="839" t="s">
        <v>78</v>
      </c>
      <c r="B37" s="839"/>
      <c r="C37" s="840"/>
      <c r="D37" s="840"/>
      <c r="E37" s="841"/>
      <c r="F37" s="841"/>
      <c r="G37" s="842"/>
      <c r="H37" s="843"/>
      <c r="I37" s="842"/>
      <c r="J37" s="843"/>
      <c r="K37" s="842"/>
      <c r="L37" s="843"/>
      <c r="M37" s="841"/>
      <c r="N37" s="840"/>
      <c r="O37" s="844"/>
    </row>
    <row r="38" spans="1:15" ht="68.25" customHeight="1">
      <c r="A38" s="839" t="s">
        <v>78</v>
      </c>
      <c r="B38" s="839"/>
      <c r="C38" s="840"/>
      <c r="D38" s="840"/>
      <c r="E38" s="841"/>
      <c r="F38" s="841"/>
      <c r="G38" s="842"/>
      <c r="H38" s="843"/>
      <c r="I38" s="842"/>
      <c r="J38" s="843"/>
      <c r="K38" s="842"/>
      <c r="L38" s="843"/>
      <c r="M38" s="841"/>
      <c r="N38" s="840"/>
      <c r="O38" s="844"/>
    </row>
    <row r="39" spans="1:15" ht="68.25" customHeight="1">
      <c r="A39" s="839" t="s">
        <v>78</v>
      </c>
      <c r="B39" s="839"/>
      <c r="C39" s="840"/>
      <c r="D39" s="840"/>
      <c r="E39" s="841"/>
      <c r="F39" s="841"/>
      <c r="G39" s="842"/>
      <c r="H39" s="843"/>
      <c r="I39" s="842"/>
      <c r="J39" s="843"/>
      <c r="K39" s="842"/>
      <c r="L39" s="843"/>
      <c r="M39" s="841"/>
      <c r="N39" s="840"/>
      <c r="O39" s="844"/>
    </row>
    <row r="40" spans="1:15" ht="68.25" customHeight="1">
      <c r="A40" s="839" t="s">
        <v>78</v>
      </c>
      <c r="B40" s="839"/>
      <c r="C40" s="840"/>
      <c r="D40" s="840"/>
      <c r="E40" s="841"/>
      <c r="F40" s="841"/>
      <c r="G40" s="842"/>
      <c r="H40" s="843"/>
      <c r="I40" s="842"/>
      <c r="J40" s="843"/>
      <c r="K40" s="842"/>
      <c r="L40" s="843"/>
      <c r="M40" s="841"/>
      <c r="N40" s="840"/>
      <c r="O40" s="844"/>
    </row>
    <row r="41" spans="1:15" ht="68.25" customHeight="1">
      <c r="A41" s="839" t="s">
        <v>78</v>
      </c>
      <c r="B41" s="839"/>
      <c r="C41" s="840"/>
      <c r="D41" s="840"/>
      <c r="E41" s="841"/>
      <c r="F41" s="841"/>
      <c r="G41" s="842"/>
      <c r="H41" s="843"/>
      <c r="I41" s="842"/>
      <c r="J41" s="843"/>
      <c r="K41" s="842"/>
      <c r="L41" s="843"/>
      <c r="M41" s="841"/>
      <c r="N41" s="840"/>
      <c r="O41" s="844"/>
    </row>
    <row r="42" spans="1:15" ht="68.25" customHeight="1">
      <c r="A42" s="839" t="s">
        <v>78</v>
      </c>
      <c r="B42" s="839"/>
      <c r="C42" s="840"/>
      <c r="D42" s="840"/>
      <c r="E42" s="841"/>
      <c r="F42" s="841"/>
      <c r="G42" s="842"/>
      <c r="H42" s="843"/>
      <c r="I42" s="842"/>
      <c r="J42" s="843"/>
      <c r="K42" s="842"/>
      <c r="L42" s="843"/>
      <c r="M42" s="841"/>
      <c r="N42" s="840"/>
      <c r="O42" s="844"/>
    </row>
    <row r="43" spans="1:15" ht="68.25" customHeight="1">
      <c r="A43" s="839" t="s">
        <v>78</v>
      </c>
      <c r="B43" s="839"/>
      <c r="C43" s="840"/>
      <c r="D43" s="840"/>
      <c r="E43" s="841"/>
      <c r="F43" s="841"/>
      <c r="G43" s="842"/>
      <c r="H43" s="843"/>
      <c r="I43" s="842"/>
      <c r="J43" s="843"/>
      <c r="K43" s="842"/>
      <c r="L43" s="843"/>
      <c r="M43" s="841"/>
      <c r="N43" s="840"/>
      <c r="O43" s="844"/>
    </row>
    <row r="44" spans="1:15" ht="68.25" customHeight="1">
      <c r="A44" s="839" t="s">
        <v>78</v>
      </c>
      <c r="B44" s="839"/>
      <c r="C44" s="840"/>
      <c r="D44" s="840"/>
      <c r="E44" s="841"/>
      <c r="F44" s="841"/>
      <c r="G44" s="842"/>
      <c r="H44" s="843"/>
      <c r="I44" s="842"/>
      <c r="J44" s="843"/>
      <c r="K44" s="842"/>
      <c r="L44" s="843"/>
      <c r="M44" s="841"/>
      <c r="N44" s="840"/>
      <c r="O44" s="844"/>
    </row>
    <row r="45" spans="1:15" ht="68.25" customHeight="1">
      <c r="A45" s="839" t="s">
        <v>78</v>
      </c>
      <c r="B45" s="839"/>
      <c r="C45" s="840"/>
      <c r="D45" s="840"/>
      <c r="E45" s="841"/>
      <c r="F45" s="841"/>
      <c r="G45" s="842"/>
      <c r="H45" s="843"/>
      <c r="I45" s="842"/>
      <c r="J45" s="843"/>
      <c r="K45" s="842"/>
      <c r="L45" s="843"/>
      <c r="M45" s="841"/>
      <c r="N45" s="840"/>
      <c r="O45" s="844"/>
    </row>
    <row r="46" spans="1:15" ht="68.25" customHeight="1">
      <c r="A46" s="839" t="s">
        <v>78</v>
      </c>
      <c r="B46" s="839"/>
      <c r="C46" s="840"/>
      <c r="D46" s="840"/>
      <c r="E46" s="841"/>
      <c r="F46" s="841"/>
      <c r="G46" s="842"/>
      <c r="H46" s="843"/>
      <c r="I46" s="842"/>
      <c r="J46" s="843"/>
      <c r="K46" s="842"/>
      <c r="L46" s="843"/>
      <c r="M46" s="841"/>
      <c r="N46" s="840"/>
      <c r="O46" s="844"/>
    </row>
    <row r="47" spans="1:15" ht="68.25" customHeight="1">
      <c r="A47" s="839" t="s">
        <v>78</v>
      </c>
      <c r="B47" s="839"/>
      <c r="C47" s="840"/>
      <c r="D47" s="840"/>
      <c r="E47" s="841"/>
      <c r="F47" s="841"/>
      <c r="G47" s="842"/>
      <c r="H47" s="843"/>
      <c r="I47" s="842"/>
      <c r="J47" s="843"/>
      <c r="K47" s="842"/>
      <c r="L47" s="843"/>
      <c r="M47" s="841"/>
      <c r="N47" s="840"/>
      <c r="O47" s="844"/>
    </row>
    <row r="48" spans="1:15" ht="68.25" customHeight="1">
      <c r="A48" s="839" t="s">
        <v>78</v>
      </c>
      <c r="B48" s="839"/>
      <c r="C48" s="840"/>
      <c r="D48" s="840"/>
      <c r="E48" s="841"/>
      <c r="F48" s="841"/>
      <c r="G48" s="842"/>
      <c r="H48" s="843"/>
      <c r="I48" s="842"/>
      <c r="J48" s="843"/>
      <c r="K48" s="842"/>
      <c r="L48" s="843"/>
      <c r="M48" s="841"/>
      <c r="N48" s="840"/>
      <c r="O48" s="844"/>
    </row>
    <row r="49" spans="1:15" ht="68.25" customHeight="1">
      <c r="A49" s="839" t="s">
        <v>78</v>
      </c>
      <c r="B49" s="839"/>
      <c r="C49" s="840"/>
      <c r="D49" s="840"/>
      <c r="E49" s="841"/>
      <c r="F49" s="841"/>
      <c r="G49" s="842"/>
      <c r="H49" s="843"/>
      <c r="I49" s="842"/>
      <c r="J49" s="843"/>
      <c r="K49" s="842"/>
      <c r="L49" s="843"/>
      <c r="M49" s="841"/>
      <c r="N49" s="840"/>
      <c r="O49" s="844"/>
    </row>
    <row r="50" spans="1:15" ht="68.25" customHeight="1">
      <c r="A50" s="839" t="s">
        <v>78</v>
      </c>
      <c r="B50" s="839"/>
      <c r="C50" s="840"/>
      <c r="D50" s="840"/>
      <c r="E50" s="841"/>
      <c r="F50" s="841"/>
      <c r="G50" s="842"/>
      <c r="H50" s="843"/>
      <c r="I50" s="842"/>
      <c r="J50" s="843"/>
      <c r="K50" s="842"/>
      <c r="L50" s="843"/>
      <c r="M50" s="841"/>
      <c r="N50" s="840"/>
      <c r="O50" s="844"/>
    </row>
    <row r="51" spans="1:15" ht="68.25" customHeight="1">
      <c r="A51" s="839" t="s">
        <v>78</v>
      </c>
      <c r="B51" s="839"/>
      <c r="C51" s="840"/>
      <c r="D51" s="840"/>
      <c r="E51" s="841"/>
      <c r="F51" s="841"/>
      <c r="G51" s="842"/>
      <c r="H51" s="843"/>
      <c r="I51" s="842"/>
      <c r="J51" s="843"/>
      <c r="K51" s="842"/>
      <c r="L51" s="843"/>
      <c r="M51" s="841"/>
      <c r="N51" s="840"/>
      <c r="O51" s="844"/>
    </row>
    <row r="52" spans="1:15" ht="68.25" customHeight="1">
      <c r="A52" s="839" t="s">
        <v>78</v>
      </c>
      <c r="B52" s="839"/>
      <c r="C52" s="840"/>
      <c r="D52" s="840"/>
      <c r="E52" s="841"/>
      <c r="F52" s="841"/>
      <c r="G52" s="842"/>
      <c r="H52" s="843"/>
      <c r="I52" s="842"/>
      <c r="J52" s="843"/>
      <c r="K52" s="842"/>
      <c r="L52" s="843"/>
      <c r="M52" s="841"/>
      <c r="N52" s="840"/>
      <c r="O52" s="844"/>
    </row>
    <row r="53" spans="1:15" ht="68.25" customHeight="1">
      <c r="A53" s="839" t="s">
        <v>78</v>
      </c>
      <c r="B53" s="839"/>
      <c r="C53" s="840"/>
      <c r="D53" s="840"/>
      <c r="E53" s="841"/>
      <c r="F53" s="841"/>
      <c r="G53" s="842"/>
      <c r="H53" s="843"/>
      <c r="I53" s="842"/>
      <c r="J53" s="843"/>
      <c r="K53" s="842"/>
      <c r="L53" s="843"/>
      <c r="M53" s="841"/>
      <c r="N53" s="840"/>
      <c r="O53" s="844"/>
    </row>
    <row r="54" spans="1:15" ht="68.25" customHeight="1">
      <c r="A54" s="839" t="s">
        <v>78</v>
      </c>
      <c r="B54" s="839"/>
      <c r="C54" s="840"/>
      <c r="D54" s="840"/>
      <c r="E54" s="841"/>
      <c r="F54" s="841"/>
      <c r="G54" s="842"/>
      <c r="H54" s="843"/>
      <c r="I54" s="842"/>
      <c r="J54" s="843"/>
      <c r="K54" s="842"/>
      <c r="L54" s="843"/>
      <c r="M54" s="841"/>
      <c r="N54" s="840"/>
      <c r="O54" s="844"/>
    </row>
    <row r="55" spans="1:15" ht="68.25" customHeight="1">
      <c r="A55" s="839" t="s">
        <v>78</v>
      </c>
      <c r="B55" s="839"/>
      <c r="C55" s="840"/>
      <c r="D55" s="840"/>
      <c r="E55" s="841"/>
      <c r="F55" s="841"/>
      <c r="G55" s="842"/>
      <c r="H55" s="843"/>
      <c r="I55" s="842"/>
      <c r="J55" s="843"/>
      <c r="K55" s="842"/>
      <c r="L55" s="843"/>
      <c r="M55" s="841"/>
      <c r="N55" s="840"/>
      <c r="O55" s="844"/>
    </row>
    <row r="56" spans="1:15" ht="68.25" customHeight="1">
      <c r="A56" s="839" t="s">
        <v>78</v>
      </c>
      <c r="B56" s="839"/>
      <c r="C56" s="840"/>
      <c r="D56" s="840"/>
      <c r="E56" s="841"/>
      <c r="F56" s="841"/>
      <c r="G56" s="842"/>
      <c r="H56" s="843"/>
      <c r="I56" s="842"/>
      <c r="J56" s="843"/>
      <c r="K56" s="842"/>
      <c r="L56" s="843"/>
      <c r="M56" s="841"/>
      <c r="N56" s="840"/>
      <c r="O56" s="844"/>
    </row>
    <row r="57" spans="1:15" ht="68.25" customHeight="1">
      <c r="A57" s="839" t="s">
        <v>78</v>
      </c>
      <c r="B57" s="839"/>
      <c r="C57" s="840"/>
      <c r="D57" s="840"/>
      <c r="E57" s="841"/>
      <c r="F57" s="841"/>
      <c r="G57" s="842"/>
      <c r="H57" s="843"/>
      <c r="I57" s="842"/>
      <c r="J57" s="843"/>
      <c r="K57" s="842"/>
      <c r="L57" s="843"/>
      <c r="M57" s="841"/>
      <c r="N57" s="840"/>
      <c r="O57" s="844"/>
    </row>
    <row r="58" spans="1:15" ht="68.25" customHeight="1">
      <c r="A58" s="839" t="s">
        <v>78</v>
      </c>
      <c r="B58" s="839"/>
      <c r="C58" s="840"/>
      <c r="D58" s="840"/>
      <c r="E58" s="841"/>
      <c r="F58" s="841"/>
      <c r="G58" s="842"/>
      <c r="H58" s="843"/>
      <c r="I58" s="842"/>
      <c r="J58" s="843"/>
      <c r="K58" s="842"/>
      <c r="L58" s="843"/>
      <c r="M58" s="841"/>
      <c r="N58" s="840"/>
      <c r="O58" s="844"/>
    </row>
    <row r="59" spans="1:15" ht="68.25" customHeight="1">
      <c r="A59" s="839" t="s">
        <v>78</v>
      </c>
      <c r="B59" s="839"/>
      <c r="C59" s="840"/>
      <c r="D59" s="840"/>
      <c r="E59" s="841"/>
      <c r="F59" s="841"/>
      <c r="G59" s="842"/>
      <c r="H59" s="843"/>
      <c r="I59" s="842"/>
      <c r="J59" s="843"/>
      <c r="K59" s="842"/>
      <c r="L59" s="843"/>
      <c r="M59" s="841"/>
      <c r="N59" s="840"/>
      <c r="O59" s="844"/>
    </row>
    <row r="60" spans="1:15" ht="68.25" customHeight="1">
      <c r="A60" s="839" t="s">
        <v>78</v>
      </c>
      <c r="B60" s="839"/>
      <c r="C60" s="840"/>
      <c r="D60" s="840"/>
      <c r="E60" s="841"/>
      <c r="F60" s="841"/>
      <c r="G60" s="842"/>
      <c r="H60" s="843"/>
      <c r="I60" s="842"/>
      <c r="J60" s="843"/>
      <c r="K60" s="842"/>
      <c r="L60" s="843"/>
      <c r="M60" s="841"/>
      <c r="N60" s="840"/>
      <c r="O60" s="844"/>
    </row>
    <row r="61" spans="1:15" ht="68.25" customHeight="1">
      <c r="A61" s="839" t="s">
        <v>78</v>
      </c>
      <c r="B61" s="839"/>
      <c r="C61" s="840"/>
      <c r="D61" s="840"/>
      <c r="E61" s="841"/>
      <c r="F61" s="841"/>
      <c r="G61" s="842"/>
      <c r="H61" s="843"/>
      <c r="I61" s="842"/>
      <c r="J61" s="843"/>
      <c r="K61" s="842"/>
      <c r="L61" s="843"/>
      <c r="M61" s="841"/>
      <c r="N61" s="840"/>
      <c r="O61" s="844"/>
    </row>
    <row r="62" spans="1:15" ht="68.25" customHeight="1">
      <c r="A62" s="839" t="s">
        <v>78</v>
      </c>
      <c r="B62" s="839"/>
      <c r="C62" s="840"/>
      <c r="D62" s="840"/>
      <c r="E62" s="841"/>
      <c r="F62" s="841"/>
      <c r="G62" s="842"/>
      <c r="H62" s="843"/>
      <c r="I62" s="842"/>
      <c r="J62" s="843"/>
      <c r="K62" s="842"/>
      <c r="L62" s="843"/>
      <c r="M62" s="841"/>
      <c r="N62" s="840"/>
      <c r="O62" s="844"/>
    </row>
    <row r="63" spans="1:15" ht="68.25" customHeight="1">
      <c r="A63" s="839" t="s">
        <v>78</v>
      </c>
      <c r="B63" s="839"/>
      <c r="C63" s="840"/>
      <c r="D63" s="840"/>
      <c r="E63" s="841"/>
      <c r="F63" s="841"/>
      <c r="G63" s="842"/>
      <c r="H63" s="843"/>
      <c r="I63" s="842"/>
      <c r="J63" s="843"/>
      <c r="K63" s="842"/>
      <c r="L63" s="843"/>
      <c r="M63" s="841"/>
      <c r="N63" s="840"/>
      <c r="O63" s="844"/>
    </row>
    <row r="64" spans="1:15" ht="68.25" customHeight="1">
      <c r="A64" s="839" t="s">
        <v>78</v>
      </c>
      <c r="B64" s="839"/>
      <c r="C64" s="840"/>
      <c r="D64" s="840"/>
      <c r="E64" s="841"/>
      <c r="F64" s="841"/>
      <c r="G64" s="842"/>
      <c r="H64" s="843"/>
      <c r="I64" s="842"/>
      <c r="J64" s="843"/>
      <c r="K64" s="842"/>
      <c r="L64" s="843"/>
      <c r="M64" s="841"/>
      <c r="N64" s="840"/>
      <c r="O64" s="844"/>
    </row>
    <row r="65" spans="1:15" ht="68.25" customHeight="1">
      <c r="A65" s="839" t="s">
        <v>78</v>
      </c>
      <c r="B65" s="839"/>
      <c r="C65" s="840"/>
      <c r="D65" s="840"/>
      <c r="E65" s="841"/>
      <c r="F65" s="841"/>
      <c r="G65" s="842"/>
      <c r="H65" s="843"/>
      <c r="I65" s="842"/>
      <c r="J65" s="843"/>
      <c r="K65" s="842"/>
      <c r="L65" s="843"/>
      <c r="M65" s="841"/>
      <c r="N65" s="840"/>
      <c r="O65" s="844"/>
    </row>
    <row r="66" spans="1:15" ht="68.25" customHeight="1">
      <c r="A66" s="839" t="s">
        <v>78</v>
      </c>
      <c r="B66" s="839"/>
      <c r="C66" s="840"/>
      <c r="D66" s="840"/>
      <c r="E66" s="841"/>
      <c r="F66" s="841"/>
      <c r="G66" s="842"/>
      <c r="H66" s="843"/>
      <c r="I66" s="842"/>
      <c r="J66" s="843"/>
      <c r="K66" s="842"/>
      <c r="L66" s="843"/>
      <c r="M66" s="841"/>
      <c r="N66" s="840"/>
      <c r="O66" s="844"/>
    </row>
    <row r="67" spans="1:15" ht="68.25" customHeight="1">
      <c r="A67" s="839" t="s">
        <v>78</v>
      </c>
      <c r="B67" s="839"/>
      <c r="C67" s="840"/>
      <c r="D67" s="840"/>
      <c r="E67" s="841"/>
      <c r="F67" s="841"/>
      <c r="G67" s="842"/>
      <c r="H67" s="843"/>
      <c r="I67" s="842"/>
      <c r="J67" s="843"/>
      <c r="K67" s="842"/>
      <c r="L67" s="843"/>
      <c r="M67" s="841"/>
      <c r="N67" s="840"/>
      <c r="O67" s="844"/>
    </row>
    <row r="68" spans="1:15" ht="68.25" customHeight="1">
      <c r="A68" s="839" t="s">
        <v>78</v>
      </c>
      <c r="B68" s="839"/>
      <c r="C68" s="840"/>
      <c r="D68" s="840"/>
      <c r="E68" s="841"/>
      <c r="F68" s="841"/>
      <c r="G68" s="842"/>
      <c r="H68" s="843"/>
      <c r="I68" s="842"/>
      <c r="J68" s="843"/>
      <c r="K68" s="842"/>
      <c r="L68" s="843"/>
      <c r="M68" s="841"/>
      <c r="N68" s="840"/>
      <c r="O68" s="844"/>
    </row>
    <row r="69" spans="1:15" ht="68.25" customHeight="1">
      <c r="A69" s="839" t="s">
        <v>78</v>
      </c>
      <c r="B69" s="839"/>
      <c r="C69" s="840"/>
      <c r="D69" s="840"/>
      <c r="E69" s="841"/>
      <c r="F69" s="841"/>
      <c r="G69" s="842"/>
      <c r="H69" s="843"/>
      <c r="I69" s="842"/>
      <c r="J69" s="843"/>
      <c r="K69" s="842"/>
      <c r="L69" s="843"/>
      <c r="M69" s="841"/>
      <c r="N69" s="840"/>
      <c r="O69" s="844"/>
    </row>
    <row r="70" spans="1:15" ht="68.25" customHeight="1">
      <c r="A70" s="839" t="s">
        <v>78</v>
      </c>
      <c r="B70" s="839"/>
      <c r="C70" s="840"/>
      <c r="D70" s="840"/>
      <c r="E70" s="841"/>
      <c r="F70" s="841"/>
      <c r="G70" s="842"/>
      <c r="H70" s="843"/>
      <c r="I70" s="842"/>
      <c r="J70" s="843"/>
      <c r="K70" s="842"/>
      <c r="L70" s="843"/>
      <c r="M70" s="841"/>
      <c r="N70" s="840"/>
      <c r="O70" s="844"/>
    </row>
    <row r="71" spans="1:15" ht="68.25" customHeight="1">
      <c r="A71" s="839" t="s">
        <v>78</v>
      </c>
      <c r="B71" s="839"/>
      <c r="C71" s="840"/>
      <c r="D71" s="840"/>
      <c r="E71" s="841"/>
      <c r="F71" s="841"/>
      <c r="G71" s="842"/>
      <c r="H71" s="843"/>
      <c r="I71" s="842"/>
      <c r="J71" s="843"/>
      <c r="K71" s="842"/>
      <c r="L71" s="843"/>
      <c r="M71" s="841"/>
      <c r="N71" s="840"/>
      <c r="O71" s="844"/>
    </row>
    <row r="72" spans="1:15" ht="68.25" customHeight="1">
      <c r="A72" s="839" t="s">
        <v>78</v>
      </c>
      <c r="B72" s="839"/>
      <c r="C72" s="840"/>
      <c r="D72" s="840"/>
      <c r="E72" s="841"/>
      <c r="F72" s="841"/>
      <c r="G72" s="842"/>
      <c r="H72" s="843"/>
      <c r="I72" s="842"/>
      <c r="J72" s="843"/>
      <c r="K72" s="842"/>
      <c r="L72" s="843"/>
      <c r="M72" s="841"/>
      <c r="N72" s="840"/>
      <c r="O72" s="844"/>
    </row>
    <row r="73" spans="1:15" ht="68.25" customHeight="1">
      <c r="A73" s="839" t="s">
        <v>78</v>
      </c>
      <c r="B73" s="839"/>
      <c r="C73" s="840"/>
      <c r="D73" s="840"/>
      <c r="E73" s="841"/>
      <c r="F73" s="841"/>
      <c r="G73" s="842"/>
      <c r="H73" s="843"/>
      <c r="I73" s="842"/>
      <c r="J73" s="843"/>
      <c r="K73" s="842"/>
      <c r="L73" s="843"/>
      <c r="M73" s="841"/>
      <c r="N73" s="840"/>
      <c r="O73" s="844"/>
    </row>
    <row r="74" spans="1:15" ht="68.25" customHeight="1">
      <c r="A74" s="839" t="s">
        <v>78</v>
      </c>
      <c r="B74" s="839"/>
      <c r="C74" s="840"/>
      <c r="D74" s="840"/>
      <c r="E74" s="841"/>
      <c r="F74" s="841"/>
      <c r="G74" s="842"/>
      <c r="H74" s="843"/>
      <c r="I74" s="842"/>
      <c r="J74" s="843"/>
      <c r="K74" s="842"/>
      <c r="L74" s="843"/>
      <c r="M74" s="841"/>
      <c r="N74" s="840"/>
      <c r="O74" s="844"/>
    </row>
    <row r="75" spans="1:15" ht="68.25" customHeight="1">
      <c r="A75" s="839" t="s">
        <v>78</v>
      </c>
      <c r="B75" s="839"/>
      <c r="C75" s="840"/>
      <c r="D75" s="840"/>
      <c r="E75" s="841"/>
      <c r="F75" s="841"/>
      <c r="G75" s="842"/>
      <c r="H75" s="843"/>
      <c r="I75" s="842"/>
      <c r="J75" s="843"/>
      <c r="K75" s="842"/>
      <c r="L75" s="843"/>
      <c r="M75" s="841"/>
      <c r="N75" s="840"/>
      <c r="O75" s="844"/>
    </row>
    <row r="76" spans="1:15" ht="68.25" customHeight="1">
      <c r="A76" s="839" t="s">
        <v>78</v>
      </c>
      <c r="B76" s="839"/>
      <c r="C76" s="840"/>
      <c r="D76" s="840"/>
      <c r="E76" s="841"/>
      <c r="F76" s="841"/>
      <c r="G76" s="842"/>
      <c r="H76" s="843"/>
      <c r="I76" s="842"/>
      <c r="J76" s="843"/>
      <c r="K76" s="842"/>
      <c r="L76" s="843"/>
      <c r="M76" s="841"/>
      <c r="N76" s="840"/>
      <c r="O76" s="844"/>
    </row>
    <row r="77" spans="1:15" ht="68.25" customHeight="1">
      <c r="A77" s="839" t="s">
        <v>78</v>
      </c>
      <c r="B77" s="839"/>
      <c r="C77" s="840"/>
      <c r="D77" s="840"/>
      <c r="E77" s="841"/>
      <c r="F77" s="841"/>
      <c r="G77" s="842"/>
      <c r="H77" s="843"/>
      <c r="I77" s="842"/>
      <c r="J77" s="843"/>
      <c r="K77" s="842"/>
      <c r="L77" s="843"/>
      <c r="M77" s="841"/>
      <c r="N77" s="840"/>
      <c r="O77" s="844"/>
    </row>
    <row r="78" spans="1:15" ht="68.25" customHeight="1">
      <c r="A78" s="839" t="s">
        <v>78</v>
      </c>
      <c r="B78" s="839"/>
      <c r="C78" s="840"/>
      <c r="D78" s="840"/>
      <c r="E78" s="841"/>
      <c r="F78" s="841"/>
      <c r="G78" s="842"/>
      <c r="H78" s="843"/>
      <c r="I78" s="842"/>
      <c r="J78" s="843"/>
      <c r="K78" s="842"/>
      <c r="L78" s="843"/>
      <c r="M78" s="841"/>
      <c r="N78" s="840"/>
      <c r="O78" s="844"/>
    </row>
    <row r="79" spans="1:15" ht="68.25" customHeight="1">
      <c r="A79" s="839" t="s">
        <v>78</v>
      </c>
      <c r="B79" s="839"/>
      <c r="C79" s="840"/>
      <c r="D79" s="840"/>
      <c r="E79" s="841"/>
      <c r="F79" s="841"/>
      <c r="G79" s="842"/>
      <c r="H79" s="843"/>
      <c r="I79" s="842"/>
      <c r="J79" s="843"/>
      <c r="K79" s="842"/>
      <c r="L79" s="843"/>
      <c r="M79" s="841"/>
      <c r="N79" s="840"/>
      <c r="O79" s="844"/>
    </row>
    <row r="80" spans="1:15" ht="68.25" customHeight="1">
      <c r="A80" s="839" t="s">
        <v>78</v>
      </c>
      <c r="B80" s="839"/>
      <c r="C80" s="840"/>
      <c r="D80" s="840"/>
      <c r="E80" s="841"/>
      <c r="F80" s="841"/>
      <c r="G80" s="842"/>
      <c r="H80" s="843"/>
      <c r="I80" s="842"/>
      <c r="J80" s="843"/>
      <c r="K80" s="842"/>
      <c r="L80" s="843"/>
      <c r="M80" s="841"/>
      <c r="N80" s="840"/>
      <c r="O80" s="844"/>
    </row>
    <row r="81" spans="1:15" ht="68.25" customHeight="1">
      <c r="A81" s="839" t="s">
        <v>78</v>
      </c>
      <c r="B81" s="839"/>
      <c r="C81" s="840"/>
      <c r="D81" s="840"/>
      <c r="E81" s="841"/>
      <c r="F81" s="841"/>
      <c r="G81" s="842"/>
      <c r="H81" s="843"/>
      <c r="I81" s="842"/>
      <c r="J81" s="843"/>
      <c r="K81" s="842"/>
      <c r="L81" s="843"/>
      <c r="M81" s="841"/>
      <c r="N81" s="840"/>
      <c r="O81" s="844"/>
    </row>
    <row r="82" spans="1:15" ht="68.25" customHeight="1">
      <c r="A82" s="839" t="s">
        <v>78</v>
      </c>
      <c r="B82" s="839"/>
      <c r="C82" s="840"/>
      <c r="D82" s="840"/>
      <c r="E82" s="841"/>
      <c r="F82" s="841"/>
      <c r="G82" s="842"/>
      <c r="H82" s="843"/>
      <c r="I82" s="842"/>
      <c r="J82" s="843"/>
      <c r="K82" s="842"/>
      <c r="L82" s="843"/>
      <c r="M82" s="841"/>
      <c r="N82" s="840"/>
      <c r="O82" s="844"/>
    </row>
    <row r="83" spans="1:15" ht="68.25" customHeight="1">
      <c r="A83" s="839" t="s">
        <v>78</v>
      </c>
      <c r="B83" s="839"/>
      <c r="C83" s="840"/>
      <c r="D83" s="840"/>
      <c r="E83" s="841"/>
      <c r="F83" s="841"/>
      <c r="G83" s="842"/>
      <c r="H83" s="843"/>
      <c r="I83" s="842"/>
      <c r="J83" s="843"/>
      <c r="K83" s="842"/>
      <c r="L83" s="843"/>
      <c r="M83" s="841"/>
      <c r="N83" s="840"/>
      <c r="O83" s="844"/>
    </row>
    <row r="84" spans="1:15" ht="68.25" customHeight="1">
      <c r="A84" s="839" t="s">
        <v>78</v>
      </c>
      <c r="B84" s="839"/>
      <c r="C84" s="840"/>
      <c r="D84" s="840"/>
      <c r="E84" s="841"/>
      <c r="F84" s="841"/>
      <c r="G84" s="842"/>
      <c r="H84" s="843"/>
      <c r="I84" s="842"/>
      <c r="J84" s="843"/>
      <c r="K84" s="842"/>
      <c r="L84" s="843"/>
      <c r="M84" s="841"/>
      <c r="N84" s="840"/>
      <c r="O84" s="844"/>
    </row>
    <row r="85" spans="1:15" ht="68.25" customHeight="1">
      <c r="A85" s="839" t="s">
        <v>78</v>
      </c>
      <c r="B85" s="839"/>
      <c r="C85" s="840"/>
      <c r="D85" s="840"/>
      <c r="E85" s="841"/>
      <c r="F85" s="841"/>
      <c r="G85" s="842"/>
      <c r="H85" s="843"/>
      <c r="I85" s="842"/>
      <c r="J85" s="843"/>
      <c r="K85" s="842"/>
      <c r="L85" s="843"/>
      <c r="M85" s="841"/>
      <c r="N85" s="840"/>
      <c r="O85" s="844"/>
    </row>
    <row r="86" spans="1:15" ht="68.25" customHeight="1">
      <c r="A86" s="839" t="s">
        <v>78</v>
      </c>
      <c r="B86" s="839"/>
      <c r="C86" s="840"/>
      <c r="D86" s="840"/>
      <c r="E86" s="841"/>
      <c r="F86" s="841"/>
      <c r="G86" s="842"/>
      <c r="H86" s="843"/>
      <c r="I86" s="842"/>
      <c r="J86" s="843"/>
      <c r="K86" s="842"/>
      <c r="L86" s="843"/>
      <c r="M86" s="841"/>
      <c r="N86" s="840"/>
      <c r="O86" s="844"/>
    </row>
    <row r="87" spans="1:15" ht="68.25" customHeight="1">
      <c r="A87" s="839" t="s">
        <v>78</v>
      </c>
      <c r="B87" s="839"/>
      <c r="C87" s="840"/>
      <c r="D87" s="840"/>
      <c r="E87" s="841"/>
      <c r="F87" s="841"/>
      <c r="G87" s="842"/>
      <c r="H87" s="843"/>
      <c r="I87" s="842"/>
      <c r="J87" s="843"/>
      <c r="K87" s="842"/>
      <c r="L87" s="843"/>
      <c r="M87" s="841"/>
      <c r="N87" s="840"/>
      <c r="O87" s="844"/>
    </row>
    <row r="88" spans="1:15" ht="68.25" customHeight="1">
      <c r="A88" s="839" t="s">
        <v>78</v>
      </c>
      <c r="B88" s="839"/>
      <c r="C88" s="840"/>
      <c r="D88" s="840"/>
      <c r="E88" s="841"/>
      <c r="F88" s="841"/>
      <c r="G88" s="842"/>
      <c r="H88" s="843"/>
      <c r="I88" s="842"/>
      <c r="J88" s="843"/>
      <c r="K88" s="842"/>
      <c r="L88" s="843"/>
      <c r="M88" s="841"/>
      <c r="N88" s="840"/>
      <c r="O88" s="844"/>
    </row>
    <row r="89" spans="1:15" ht="68.25" customHeight="1">
      <c r="A89" s="839" t="s">
        <v>78</v>
      </c>
      <c r="B89" s="839"/>
      <c r="C89" s="840"/>
      <c r="D89" s="840"/>
      <c r="E89" s="841"/>
      <c r="F89" s="841"/>
      <c r="G89" s="842"/>
      <c r="H89" s="843"/>
      <c r="I89" s="842"/>
      <c r="J89" s="843"/>
      <c r="K89" s="842"/>
      <c r="L89" s="843"/>
      <c r="M89" s="841"/>
      <c r="N89" s="840"/>
      <c r="O89" s="844"/>
    </row>
    <row r="90" spans="1:15" ht="68.25" customHeight="1">
      <c r="A90" s="839" t="s">
        <v>78</v>
      </c>
      <c r="B90" s="839"/>
      <c r="C90" s="840"/>
      <c r="D90" s="840"/>
      <c r="E90" s="841"/>
      <c r="F90" s="841"/>
      <c r="G90" s="842"/>
      <c r="H90" s="843"/>
      <c r="I90" s="842"/>
      <c r="J90" s="843"/>
      <c r="K90" s="842"/>
      <c r="L90" s="843"/>
      <c r="M90" s="841"/>
      <c r="N90" s="840"/>
      <c r="O90" s="844"/>
    </row>
    <row r="91" spans="1:15" ht="68.25" customHeight="1">
      <c r="A91" s="839" t="s">
        <v>78</v>
      </c>
      <c r="B91" s="839"/>
      <c r="C91" s="840"/>
      <c r="D91" s="840"/>
      <c r="E91" s="841"/>
      <c r="F91" s="841"/>
      <c r="G91" s="842"/>
      <c r="H91" s="843"/>
      <c r="I91" s="842"/>
      <c r="J91" s="843"/>
      <c r="K91" s="842"/>
      <c r="L91" s="843"/>
      <c r="M91" s="841"/>
      <c r="N91" s="840"/>
      <c r="O91" s="844"/>
    </row>
    <row r="92" spans="1:15" ht="68.25" customHeight="1">
      <c r="A92" s="839" t="s">
        <v>78</v>
      </c>
      <c r="B92" s="839"/>
      <c r="C92" s="840"/>
      <c r="D92" s="840"/>
      <c r="E92" s="841"/>
      <c r="F92" s="841"/>
      <c r="G92" s="842"/>
      <c r="H92" s="843"/>
      <c r="I92" s="842"/>
      <c r="J92" s="843"/>
      <c r="K92" s="842"/>
      <c r="L92" s="843"/>
      <c r="M92" s="841"/>
      <c r="N92" s="840"/>
      <c r="O92" s="844"/>
    </row>
    <row r="93" spans="1:15" ht="68.25" customHeight="1">
      <c r="A93" s="839" t="s">
        <v>78</v>
      </c>
      <c r="B93" s="839"/>
      <c r="C93" s="840"/>
      <c r="D93" s="840"/>
      <c r="E93" s="841"/>
      <c r="F93" s="841"/>
      <c r="G93" s="842"/>
      <c r="H93" s="843"/>
      <c r="I93" s="842"/>
      <c r="J93" s="843"/>
      <c r="K93" s="842"/>
      <c r="L93" s="843"/>
      <c r="M93" s="841"/>
      <c r="N93" s="840"/>
      <c r="O93" s="844"/>
    </row>
    <row r="94" spans="1:15" ht="68.25" customHeight="1">
      <c r="A94" s="839" t="s">
        <v>78</v>
      </c>
      <c r="B94" s="839"/>
      <c r="C94" s="840"/>
      <c r="D94" s="840"/>
      <c r="E94" s="841"/>
      <c r="F94" s="841"/>
      <c r="G94" s="842"/>
      <c r="H94" s="843"/>
      <c r="I94" s="842"/>
      <c r="J94" s="843"/>
      <c r="K94" s="842"/>
      <c r="L94" s="843"/>
      <c r="M94" s="841"/>
      <c r="N94" s="840"/>
      <c r="O94" s="844"/>
    </row>
    <row r="95" spans="1:15" ht="68.25" customHeight="1">
      <c r="A95" s="839" t="s">
        <v>78</v>
      </c>
      <c r="B95" s="839"/>
      <c r="C95" s="840"/>
      <c r="D95" s="840"/>
      <c r="E95" s="841"/>
      <c r="F95" s="841"/>
      <c r="G95" s="842"/>
      <c r="H95" s="843"/>
      <c r="I95" s="842"/>
      <c r="J95" s="843"/>
      <c r="K95" s="842"/>
      <c r="L95" s="843"/>
      <c r="M95" s="841"/>
      <c r="N95" s="840"/>
      <c r="O95" s="844"/>
    </row>
    <row r="96" spans="1:15" ht="68.25" customHeight="1">
      <c r="A96" s="839" t="s">
        <v>78</v>
      </c>
      <c r="B96" s="839"/>
      <c r="C96" s="840"/>
      <c r="D96" s="840"/>
      <c r="E96" s="841"/>
      <c r="F96" s="841"/>
      <c r="G96" s="842"/>
      <c r="H96" s="843"/>
      <c r="I96" s="842"/>
      <c r="J96" s="843"/>
      <c r="K96" s="842"/>
      <c r="L96" s="843"/>
      <c r="M96" s="841"/>
      <c r="N96" s="840"/>
      <c r="O96" s="844"/>
    </row>
    <row r="97" spans="1:15" ht="68.25" customHeight="1">
      <c r="A97" s="839" t="s">
        <v>78</v>
      </c>
      <c r="B97" s="839"/>
      <c r="C97" s="840"/>
      <c r="D97" s="840"/>
      <c r="E97" s="841"/>
      <c r="F97" s="841"/>
      <c r="G97" s="842"/>
      <c r="H97" s="843"/>
      <c r="I97" s="842"/>
      <c r="J97" s="843"/>
      <c r="K97" s="842"/>
      <c r="L97" s="843"/>
      <c r="M97" s="841"/>
      <c r="N97" s="840"/>
      <c r="O97" s="844"/>
    </row>
    <row r="98" spans="1:15" ht="68.25" customHeight="1">
      <c r="A98" s="839" t="s">
        <v>78</v>
      </c>
      <c r="B98" s="839"/>
      <c r="C98" s="840"/>
      <c r="D98" s="840"/>
      <c r="E98" s="841"/>
      <c r="F98" s="841"/>
      <c r="G98" s="842"/>
      <c r="H98" s="843"/>
      <c r="I98" s="842"/>
      <c r="J98" s="843"/>
      <c r="K98" s="842"/>
      <c r="L98" s="843"/>
      <c r="M98" s="841"/>
      <c r="N98" s="840"/>
      <c r="O98" s="844"/>
    </row>
    <row r="99" spans="1:15" ht="68.25" customHeight="1">
      <c r="A99" s="839" t="s">
        <v>78</v>
      </c>
      <c r="B99" s="839"/>
      <c r="C99" s="840"/>
      <c r="D99" s="840"/>
      <c r="E99" s="841"/>
      <c r="F99" s="841"/>
      <c r="G99" s="842"/>
      <c r="H99" s="843"/>
      <c r="I99" s="842"/>
      <c r="J99" s="843"/>
      <c r="K99" s="842"/>
      <c r="L99" s="843"/>
      <c r="M99" s="841"/>
      <c r="N99" s="840"/>
      <c r="O99" s="844"/>
    </row>
    <row r="100" spans="1:15" ht="68.25" customHeight="1">
      <c r="A100" s="839" t="s">
        <v>78</v>
      </c>
      <c r="B100" s="839"/>
      <c r="C100" s="840"/>
      <c r="D100" s="840"/>
      <c r="E100" s="841"/>
      <c r="F100" s="841"/>
      <c r="G100" s="842"/>
      <c r="H100" s="843"/>
      <c r="I100" s="842"/>
      <c r="J100" s="843"/>
      <c r="K100" s="842"/>
      <c r="L100" s="843"/>
      <c r="M100" s="841"/>
      <c r="N100" s="840"/>
      <c r="O100" s="844"/>
    </row>
    <row r="101" spans="1:15" ht="68.25" customHeight="1">
      <c r="A101" s="839" t="s">
        <v>78</v>
      </c>
      <c r="B101" s="839"/>
      <c r="C101" s="840"/>
      <c r="D101" s="840"/>
      <c r="E101" s="841"/>
      <c r="F101" s="841"/>
      <c r="G101" s="842"/>
      <c r="H101" s="843"/>
      <c r="I101" s="842"/>
      <c r="J101" s="843"/>
      <c r="K101" s="842"/>
      <c r="L101" s="843"/>
      <c r="M101" s="841"/>
      <c r="N101" s="840"/>
      <c r="O101" s="844"/>
    </row>
    <row r="102" spans="1:15" ht="68.25" customHeight="1">
      <c r="A102" s="839" t="s">
        <v>78</v>
      </c>
      <c r="B102" s="839"/>
      <c r="C102" s="840"/>
      <c r="D102" s="840"/>
      <c r="E102" s="841"/>
      <c r="F102" s="841"/>
      <c r="G102" s="842"/>
      <c r="H102" s="843"/>
      <c r="I102" s="842"/>
      <c r="J102" s="843"/>
      <c r="K102" s="842"/>
      <c r="L102" s="843"/>
      <c r="M102" s="841"/>
      <c r="N102" s="840"/>
      <c r="O102" s="844"/>
    </row>
    <row r="103" spans="1:15" ht="68.25" customHeight="1">
      <c r="A103" s="839" t="s">
        <v>78</v>
      </c>
      <c r="B103" s="839"/>
      <c r="C103" s="840"/>
      <c r="D103" s="840"/>
      <c r="E103" s="841"/>
      <c r="F103" s="841"/>
      <c r="G103" s="842"/>
      <c r="H103" s="843"/>
      <c r="I103" s="842"/>
      <c r="J103" s="843"/>
      <c r="K103" s="842"/>
      <c r="L103" s="843"/>
      <c r="M103" s="841"/>
      <c r="N103" s="840"/>
      <c r="O103" s="844"/>
    </row>
    <row r="104" spans="1:15" ht="68.25" customHeight="1">
      <c r="A104" s="839" t="s">
        <v>78</v>
      </c>
      <c r="B104" s="839"/>
      <c r="C104" s="840"/>
      <c r="D104" s="840"/>
      <c r="E104" s="841"/>
      <c r="F104" s="841"/>
      <c r="G104" s="842"/>
      <c r="H104" s="843"/>
      <c r="I104" s="842"/>
      <c r="J104" s="843"/>
      <c r="K104" s="842"/>
      <c r="L104" s="843"/>
      <c r="M104" s="841"/>
      <c r="N104" s="840"/>
      <c r="O104" s="844"/>
    </row>
    <row r="105" spans="1:15" ht="68.25" customHeight="1">
      <c r="A105" s="839" t="s">
        <v>78</v>
      </c>
      <c r="B105" s="839"/>
      <c r="C105" s="840"/>
      <c r="D105" s="840"/>
      <c r="E105" s="841"/>
      <c r="F105" s="841"/>
      <c r="G105" s="842"/>
      <c r="H105" s="843"/>
      <c r="I105" s="842"/>
      <c r="J105" s="843"/>
      <c r="K105" s="842"/>
      <c r="L105" s="843"/>
      <c r="M105" s="841"/>
      <c r="N105" s="840"/>
      <c r="O105" s="844"/>
    </row>
    <row r="106" spans="1:15" ht="68.25" customHeight="1">
      <c r="A106" s="839" t="s">
        <v>78</v>
      </c>
      <c r="B106" s="839"/>
      <c r="C106" s="840"/>
      <c r="D106" s="840"/>
      <c r="E106" s="841"/>
      <c r="F106" s="841"/>
      <c r="G106" s="842"/>
      <c r="H106" s="843"/>
      <c r="I106" s="842"/>
      <c r="J106" s="843"/>
      <c r="K106" s="842"/>
      <c r="L106" s="843"/>
      <c r="M106" s="841"/>
      <c r="N106" s="840"/>
      <c r="O106" s="844"/>
    </row>
    <row r="107" spans="1:15" ht="68.25" customHeight="1">
      <c r="A107" s="839" t="s">
        <v>78</v>
      </c>
      <c r="B107" s="839"/>
      <c r="C107" s="840"/>
      <c r="D107" s="840"/>
      <c r="E107" s="841"/>
      <c r="F107" s="841"/>
      <c r="G107" s="842"/>
      <c r="H107" s="843"/>
      <c r="I107" s="842"/>
      <c r="J107" s="843"/>
      <c r="K107" s="842"/>
      <c r="L107" s="843"/>
      <c r="M107" s="841"/>
      <c r="N107" s="840"/>
      <c r="O107" s="844"/>
    </row>
    <row r="108" spans="1:15" ht="68.25" customHeight="1">
      <c r="A108" s="839" t="s">
        <v>78</v>
      </c>
      <c r="B108" s="839"/>
      <c r="C108" s="840"/>
      <c r="D108" s="840"/>
      <c r="E108" s="841"/>
      <c r="F108" s="841"/>
      <c r="G108" s="842"/>
      <c r="H108" s="843"/>
      <c r="I108" s="842"/>
      <c r="J108" s="843"/>
      <c r="K108" s="842"/>
      <c r="L108" s="843"/>
      <c r="M108" s="841"/>
      <c r="N108" s="840"/>
      <c r="O108" s="844"/>
    </row>
    <row r="109" spans="1:15" ht="68.25" customHeight="1">
      <c r="A109" s="839" t="s">
        <v>78</v>
      </c>
      <c r="B109" s="839"/>
      <c r="C109" s="840"/>
      <c r="D109" s="840"/>
      <c r="E109" s="841"/>
      <c r="F109" s="841"/>
      <c r="G109" s="842"/>
      <c r="H109" s="843"/>
      <c r="I109" s="842"/>
      <c r="J109" s="843"/>
      <c r="K109" s="842"/>
      <c r="L109" s="843"/>
      <c r="M109" s="841"/>
      <c r="N109" s="840"/>
      <c r="O109" s="844"/>
    </row>
    <row r="110" spans="1:15" ht="68.25" customHeight="1">
      <c r="A110" s="839" t="s">
        <v>78</v>
      </c>
      <c r="B110" s="839"/>
      <c r="C110" s="840"/>
      <c r="D110" s="840"/>
      <c r="E110" s="841"/>
      <c r="F110" s="841"/>
      <c r="G110" s="842"/>
      <c r="H110" s="843"/>
      <c r="I110" s="842"/>
      <c r="J110" s="843"/>
      <c r="K110" s="842"/>
      <c r="L110" s="843"/>
      <c r="M110" s="841"/>
      <c r="N110" s="840"/>
      <c r="O110" s="844"/>
    </row>
    <row r="111" spans="1:15" ht="68.25" customHeight="1">
      <c r="A111" s="839" t="s">
        <v>78</v>
      </c>
      <c r="B111" s="839"/>
      <c r="C111" s="840"/>
      <c r="D111" s="840"/>
      <c r="E111" s="841"/>
      <c r="F111" s="841"/>
      <c r="G111" s="842"/>
      <c r="H111" s="843"/>
      <c r="I111" s="842"/>
      <c r="J111" s="843"/>
      <c r="K111" s="842"/>
      <c r="L111" s="843"/>
      <c r="M111" s="841"/>
      <c r="N111" s="840"/>
      <c r="O111" s="844"/>
    </row>
    <row r="112" spans="1:15" ht="68.25" customHeight="1">
      <c r="A112" s="839" t="s">
        <v>78</v>
      </c>
      <c r="B112" s="839"/>
      <c r="C112" s="840"/>
      <c r="D112" s="840"/>
      <c r="E112" s="841"/>
      <c r="F112" s="841"/>
      <c r="G112" s="842"/>
      <c r="H112" s="843"/>
      <c r="I112" s="842"/>
      <c r="J112" s="843"/>
      <c r="K112" s="842"/>
      <c r="L112" s="843"/>
      <c r="M112" s="841"/>
      <c r="N112" s="840"/>
      <c r="O112" s="844"/>
    </row>
    <row r="113" spans="1:15" ht="68.25" customHeight="1">
      <c r="A113" s="839" t="s">
        <v>78</v>
      </c>
      <c r="B113" s="839"/>
      <c r="C113" s="840"/>
      <c r="D113" s="840"/>
      <c r="E113" s="841"/>
      <c r="F113" s="841"/>
      <c r="G113" s="842"/>
      <c r="H113" s="843"/>
      <c r="I113" s="842"/>
      <c r="J113" s="843"/>
      <c r="K113" s="842"/>
      <c r="L113" s="843"/>
      <c r="M113" s="841"/>
      <c r="N113" s="840"/>
      <c r="O113" s="844"/>
    </row>
    <row r="114" spans="1:15" ht="68.25" customHeight="1">
      <c r="A114" s="839" t="s">
        <v>78</v>
      </c>
      <c r="B114" s="839"/>
      <c r="C114" s="840"/>
      <c r="D114" s="840"/>
      <c r="E114" s="841"/>
      <c r="F114" s="841"/>
      <c r="G114" s="842"/>
      <c r="H114" s="843"/>
      <c r="I114" s="842"/>
      <c r="J114" s="843"/>
      <c r="K114" s="842"/>
      <c r="L114" s="843"/>
      <c r="M114" s="841"/>
      <c r="N114" s="840"/>
      <c r="O114" s="844"/>
    </row>
    <row r="115" spans="1:15" ht="68.25" customHeight="1">
      <c r="A115" s="839" t="s">
        <v>78</v>
      </c>
      <c r="B115" s="839"/>
      <c r="C115" s="840"/>
      <c r="D115" s="840"/>
      <c r="E115" s="841"/>
      <c r="F115" s="841"/>
      <c r="G115" s="842"/>
      <c r="H115" s="843"/>
      <c r="I115" s="842"/>
      <c r="J115" s="843"/>
      <c r="K115" s="842"/>
      <c r="L115" s="843"/>
      <c r="M115" s="841"/>
      <c r="N115" s="840"/>
      <c r="O115" s="844"/>
    </row>
    <row r="116" spans="1:15" ht="68.25" customHeight="1">
      <c r="A116" s="839" t="s">
        <v>78</v>
      </c>
      <c r="B116" s="839"/>
      <c r="C116" s="840"/>
      <c r="D116" s="840"/>
      <c r="E116" s="841"/>
      <c r="F116" s="841"/>
      <c r="G116" s="842"/>
      <c r="H116" s="843"/>
      <c r="I116" s="842"/>
      <c r="J116" s="843"/>
      <c r="K116" s="842"/>
      <c r="L116" s="843"/>
      <c r="M116" s="841"/>
      <c r="N116" s="840"/>
      <c r="O116" s="844"/>
    </row>
    <row r="117" spans="1:15" ht="68.25" customHeight="1">
      <c r="A117" s="839" t="s">
        <v>78</v>
      </c>
      <c r="B117" s="839"/>
      <c r="C117" s="840"/>
      <c r="D117" s="840"/>
      <c r="E117" s="841"/>
      <c r="F117" s="841"/>
      <c r="G117" s="842"/>
      <c r="H117" s="843"/>
      <c r="I117" s="842"/>
      <c r="J117" s="843"/>
      <c r="K117" s="842"/>
      <c r="L117" s="843"/>
      <c r="M117" s="841"/>
      <c r="N117" s="840"/>
      <c r="O117" s="844"/>
    </row>
    <row r="118" spans="1:15" ht="68.25" customHeight="1">
      <c r="A118" s="839" t="s">
        <v>78</v>
      </c>
      <c r="B118" s="839"/>
      <c r="C118" s="840"/>
      <c r="D118" s="840"/>
      <c r="E118" s="841"/>
      <c r="F118" s="841"/>
      <c r="G118" s="842"/>
      <c r="H118" s="843"/>
      <c r="I118" s="842"/>
      <c r="J118" s="843"/>
      <c r="K118" s="842"/>
      <c r="L118" s="843"/>
      <c r="M118" s="841"/>
      <c r="N118" s="840"/>
      <c r="O118" s="844"/>
    </row>
    <row r="119" spans="1:15" ht="68.25" customHeight="1">
      <c r="A119" s="839" t="s">
        <v>78</v>
      </c>
      <c r="B119" s="839"/>
      <c r="C119" s="840"/>
      <c r="D119" s="840"/>
      <c r="E119" s="841"/>
      <c r="F119" s="841"/>
      <c r="G119" s="842"/>
      <c r="H119" s="843"/>
      <c r="I119" s="842"/>
      <c r="J119" s="843"/>
      <c r="K119" s="842"/>
      <c r="L119" s="843"/>
      <c r="M119" s="841"/>
      <c r="N119" s="840"/>
      <c r="O119" s="844"/>
    </row>
    <row r="120" spans="1:15" ht="68.25" customHeight="1">
      <c r="A120" s="839" t="s">
        <v>78</v>
      </c>
      <c r="B120" s="839"/>
      <c r="C120" s="840"/>
      <c r="D120" s="840"/>
      <c r="E120" s="841"/>
      <c r="F120" s="841"/>
      <c r="G120" s="842"/>
      <c r="H120" s="843"/>
      <c r="I120" s="842"/>
      <c r="J120" s="843"/>
      <c r="K120" s="842"/>
      <c r="L120" s="843"/>
      <c r="M120" s="841"/>
      <c r="N120" s="840"/>
      <c r="O120" s="844"/>
    </row>
    <row r="121" spans="1:15" ht="68.25" customHeight="1">
      <c r="A121" s="839" t="s">
        <v>78</v>
      </c>
      <c r="B121" s="839"/>
      <c r="C121" s="840"/>
      <c r="D121" s="840"/>
      <c r="E121" s="841"/>
      <c r="F121" s="841"/>
      <c r="G121" s="842"/>
      <c r="H121" s="843"/>
      <c r="I121" s="842"/>
      <c r="J121" s="843"/>
      <c r="K121" s="842"/>
      <c r="L121" s="843"/>
      <c r="M121" s="841"/>
      <c r="N121" s="840"/>
      <c r="O121" s="844"/>
    </row>
    <row r="122" spans="1:15" ht="68.25" customHeight="1">
      <c r="A122" s="839" t="s">
        <v>78</v>
      </c>
      <c r="B122" s="839"/>
      <c r="C122" s="840"/>
      <c r="D122" s="840"/>
      <c r="E122" s="841"/>
      <c r="F122" s="841"/>
      <c r="G122" s="842"/>
      <c r="H122" s="843"/>
      <c r="I122" s="842"/>
      <c r="J122" s="843"/>
      <c r="K122" s="842"/>
      <c r="L122" s="843"/>
      <c r="M122" s="841"/>
      <c r="N122" s="840"/>
      <c r="O122" s="844"/>
    </row>
    <row r="123" spans="1:15" ht="68.25" customHeight="1">
      <c r="A123" s="839" t="s">
        <v>78</v>
      </c>
      <c r="B123" s="839"/>
      <c r="C123" s="840"/>
      <c r="D123" s="840"/>
      <c r="E123" s="841"/>
      <c r="F123" s="841"/>
      <c r="G123" s="842"/>
      <c r="H123" s="843"/>
      <c r="I123" s="842"/>
      <c r="J123" s="843"/>
      <c r="K123" s="842"/>
      <c r="L123" s="843"/>
      <c r="M123" s="841"/>
      <c r="N123" s="840"/>
      <c r="O123" s="844"/>
    </row>
    <row r="124" spans="1:15" ht="68.25" customHeight="1">
      <c r="A124" s="839" t="s">
        <v>78</v>
      </c>
      <c r="B124" s="839"/>
      <c r="C124" s="840"/>
      <c r="D124" s="840"/>
      <c r="E124" s="841"/>
      <c r="F124" s="841"/>
      <c r="G124" s="842"/>
      <c r="H124" s="843"/>
      <c r="I124" s="842"/>
      <c r="J124" s="843"/>
      <c r="K124" s="842"/>
      <c r="L124" s="843"/>
      <c r="M124" s="841"/>
      <c r="N124" s="840"/>
      <c r="O124" s="844"/>
    </row>
    <row r="125" spans="1:15" ht="68.25" customHeight="1">
      <c r="A125" s="839" t="s">
        <v>78</v>
      </c>
      <c r="B125" s="839"/>
      <c r="C125" s="840"/>
      <c r="D125" s="840"/>
      <c r="E125" s="841"/>
      <c r="F125" s="841"/>
      <c r="G125" s="842"/>
      <c r="H125" s="843"/>
      <c r="I125" s="842"/>
      <c r="J125" s="843"/>
      <c r="K125" s="842"/>
      <c r="L125" s="843"/>
      <c r="M125" s="841"/>
      <c r="N125" s="840"/>
      <c r="O125" s="844"/>
    </row>
    <row r="126" spans="1:15" ht="68.25" customHeight="1">
      <c r="A126" s="839" t="s">
        <v>78</v>
      </c>
      <c r="B126" s="839"/>
      <c r="C126" s="840"/>
      <c r="D126" s="840"/>
      <c r="E126" s="841"/>
      <c r="F126" s="841"/>
      <c r="G126" s="842"/>
      <c r="H126" s="843"/>
      <c r="I126" s="842"/>
      <c r="J126" s="843"/>
      <c r="K126" s="842"/>
      <c r="L126" s="843"/>
      <c r="M126" s="841"/>
      <c r="N126" s="840"/>
      <c r="O126" s="844"/>
    </row>
    <row r="127" spans="1:15" ht="68.25" customHeight="1">
      <c r="A127" s="839" t="s">
        <v>78</v>
      </c>
      <c r="B127" s="839"/>
      <c r="C127" s="840"/>
      <c r="D127" s="840"/>
      <c r="E127" s="841"/>
      <c r="F127" s="841"/>
      <c r="G127" s="842"/>
      <c r="H127" s="843"/>
      <c r="I127" s="842"/>
      <c r="J127" s="843"/>
      <c r="K127" s="842"/>
      <c r="L127" s="843"/>
      <c r="M127" s="841"/>
      <c r="N127" s="840"/>
      <c r="O127" s="844"/>
    </row>
    <row r="128" spans="1:15" ht="68.25" customHeight="1">
      <c r="A128" s="839" t="s">
        <v>78</v>
      </c>
      <c r="B128" s="839"/>
      <c r="C128" s="840"/>
      <c r="D128" s="840"/>
      <c r="E128" s="841"/>
      <c r="F128" s="841"/>
      <c r="G128" s="842"/>
      <c r="H128" s="843"/>
      <c r="I128" s="842"/>
      <c r="J128" s="843"/>
      <c r="K128" s="842"/>
      <c r="L128" s="843"/>
      <c r="M128" s="841"/>
      <c r="N128" s="840"/>
      <c r="O128" s="844"/>
    </row>
    <row r="129" spans="1:15" ht="68.25" customHeight="1">
      <c r="A129" s="839" t="s">
        <v>78</v>
      </c>
      <c r="B129" s="839"/>
      <c r="C129" s="840"/>
      <c r="D129" s="840"/>
      <c r="E129" s="841"/>
      <c r="F129" s="841"/>
      <c r="G129" s="842"/>
      <c r="H129" s="843"/>
      <c r="I129" s="842"/>
      <c r="J129" s="843"/>
      <c r="K129" s="842"/>
      <c r="L129" s="843"/>
      <c r="M129" s="841"/>
      <c r="N129" s="840"/>
      <c r="O129" s="844"/>
    </row>
    <row r="130" spans="1:15" ht="68.25" customHeight="1">
      <c r="A130" s="839" t="s">
        <v>78</v>
      </c>
      <c r="B130" s="839"/>
      <c r="C130" s="840"/>
      <c r="D130" s="840"/>
      <c r="E130" s="841"/>
      <c r="F130" s="841"/>
      <c r="G130" s="842"/>
      <c r="H130" s="843"/>
      <c r="I130" s="842"/>
      <c r="J130" s="843"/>
      <c r="K130" s="842"/>
      <c r="L130" s="843"/>
      <c r="M130" s="841"/>
      <c r="N130" s="840"/>
      <c r="O130" s="844"/>
    </row>
    <row r="131" spans="1:15" ht="68.25" customHeight="1">
      <c r="A131" s="839" t="s">
        <v>78</v>
      </c>
      <c r="B131" s="839"/>
      <c r="C131" s="840"/>
      <c r="D131" s="840"/>
      <c r="E131" s="841"/>
      <c r="F131" s="841"/>
      <c r="G131" s="842"/>
      <c r="H131" s="843"/>
      <c r="I131" s="842"/>
      <c r="J131" s="843"/>
      <c r="K131" s="842"/>
      <c r="L131" s="843"/>
      <c r="M131" s="841"/>
      <c r="N131" s="840"/>
      <c r="O131" s="844"/>
    </row>
    <row r="132" spans="1:15" ht="68.25" customHeight="1">
      <c r="A132" s="839" t="s">
        <v>78</v>
      </c>
      <c r="B132" s="839"/>
      <c r="C132" s="840"/>
      <c r="D132" s="840"/>
      <c r="E132" s="841"/>
      <c r="F132" s="841"/>
      <c r="G132" s="842"/>
      <c r="H132" s="843"/>
      <c r="I132" s="842"/>
      <c r="J132" s="843"/>
      <c r="K132" s="842"/>
      <c r="L132" s="843"/>
      <c r="M132" s="841"/>
      <c r="N132" s="840"/>
      <c r="O132" s="844"/>
    </row>
    <row r="133" spans="1:15" ht="68.25" customHeight="1">
      <c r="A133" s="839" t="s">
        <v>78</v>
      </c>
      <c r="B133" s="839"/>
      <c r="C133" s="840"/>
      <c r="D133" s="840"/>
      <c r="E133" s="841"/>
      <c r="F133" s="841"/>
      <c r="G133" s="842"/>
      <c r="H133" s="843"/>
      <c r="I133" s="842"/>
      <c r="J133" s="843"/>
      <c r="K133" s="842"/>
      <c r="L133" s="843"/>
      <c r="M133" s="841"/>
      <c r="N133" s="840"/>
      <c r="O133" s="844"/>
    </row>
    <row r="134" spans="1:15" ht="68.25" customHeight="1">
      <c r="A134" s="839" t="s">
        <v>78</v>
      </c>
      <c r="B134" s="839"/>
      <c r="C134" s="840"/>
      <c r="D134" s="840"/>
      <c r="E134" s="841"/>
      <c r="F134" s="841"/>
      <c r="G134" s="842"/>
      <c r="H134" s="843"/>
      <c r="I134" s="842"/>
      <c r="J134" s="843"/>
      <c r="K134" s="842"/>
      <c r="L134" s="843"/>
      <c r="M134" s="841"/>
      <c r="N134" s="840"/>
      <c r="O134" s="844"/>
    </row>
    <row r="135" spans="1:15" ht="68.25" customHeight="1">
      <c r="A135" s="839" t="s">
        <v>78</v>
      </c>
      <c r="B135" s="839"/>
      <c r="C135" s="840"/>
      <c r="D135" s="840"/>
      <c r="E135" s="841"/>
      <c r="F135" s="841"/>
      <c r="G135" s="842"/>
      <c r="H135" s="843"/>
      <c r="I135" s="842"/>
      <c r="J135" s="843"/>
      <c r="K135" s="842"/>
      <c r="L135" s="843"/>
      <c r="M135" s="841"/>
      <c r="N135" s="840"/>
      <c r="O135" s="844"/>
    </row>
    <row r="136" spans="1:15" ht="68.25" customHeight="1">
      <c r="A136" s="839" t="s">
        <v>78</v>
      </c>
      <c r="B136" s="839"/>
      <c r="C136" s="840"/>
      <c r="D136" s="840"/>
      <c r="E136" s="841"/>
      <c r="F136" s="841"/>
      <c r="G136" s="842"/>
      <c r="H136" s="843"/>
      <c r="I136" s="842"/>
      <c r="J136" s="843"/>
      <c r="K136" s="842"/>
      <c r="L136" s="843"/>
      <c r="M136" s="841"/>
      <c r="N136" s="840"/>
      <c r="O136" s="844"/>
    </row>
    <row r="137" spans="1:15" ht="68.25" customHeight="1">
      <c r="A137" s="839" t="s">
        <v>78</v>
      </c>
      <c r="B137" s="839"/>
      <c r="C137" s="840"/>
      <c r="D137" s="840"/>
      <c r="E137" s="841"/>
      <c r="F137" s="841"/>
      <c r="G137" s="842"/>
      <c r="H137" s="843"/>
      <c r="I137" s="842"/>
      <c r="J137" s="843"/>
      <c r="K137" s="842"/>
      <c r="L137" s="843"/>
      <c r="M137" s="841"/>
      <c r="N137" s="840"/>
      <c r="O137" s="844"/>
    </row>
    <row r="138" spans="1:15" ht="68.25" customHeight="1">
      <c r="A138" s="839" t="s">
        <v>78</v>
      </c>
      <c r="B138" s="839"/>
      <c r="C138" s="840"/>
      <c r="D138" s="840"/>
      <c r="E138" s="841"/>
      <c r="F138" s="841"/>
      <c r="G138" s="842"/>
      <c r="H138" s="843"/>
      <c r="I138" s="842"/>
      <c r="J138" s="843"/>
      <c r="K138" s="842"/>
      <c r="L138" s="843"/>
      <c r="M138" s="841"/>
      <c r="N138" s="840"/>
      <c r="O138" s="844"/>
    </row>
    <row r="139" spans="1:15" ht="68.25" customHeight="1">
      <c r="A139" s="839" t="s">
        <v>78</v>
      </c>
      <c r="B139" s="839"/>
      <c r="C139" s="840"/>
      <c r="D139" s="840"/>
      <c r="E139" s="841"/>
      <c r="F139" s="841"/>
      <c r="G139" s="842"/>
      <c r="H139" s="843"/>
      <c r="I139" s="842"/>
      <c r="J139" s="843"/>
      <c r="K139" s="842"/>
      <c r="L139" s="843"/>
      <c r="M139" s="841"/>
      <c r="N139" s="840"/>
      <c r="O139" s="844"/>
    </row>
    <row r="140" spans="1:15" ht="68.25" customHeight="1">
      <c r="A140" s="839" t="s">
        <v>78</v>
      </c>
      <c r="B140" s="839"/>
      <c r="C140" s="840"/>
      <c r="D140" s="840"/>
      <c r="E140" s="841"/>
      <c r="F140" s="841"/>
      <c r="G140" s="842"/>
      <c r="H140" s="843"/>
      <c r="I140" s="842"/>
      <c r="J140" s="843"/>
      <c r="K140" s="842"/>
      <c r="L140" s="843"/>
      <c r="M140" s="841"/>
      <c r="N140" s="840"/>
      <c r="O140" s="844"/>
    </row>
    <row r="141" spans="1:15" ht="68.25" customHeight="1">
      <c r="A141" s="839" t="s">
        <v>78</v>
      </c>
      <c r="B141" s="839"/>
      <c r="C141" s="840"/>
      <c r="D141" s="840"/>
      <c r="E141" s="841"/>
      <c r="F141" s="841"/>
      <c r="G141" s="842"/>
      <c r="H141" s="843"/>
      <c r="I141" s="842"/>
      <c r="J141" s="843"/>
      <c r="K141" s="842"/>
      <c r="L141" s="843"/>
      <c r="M141" s="841"/>
      <c r="N141" s="840"/>
      <c r="O141" s="844"/>
    </row>
    <row r="142" spans="1:15" ht="68.25" customHeight="1">
      <c r="A142" s="839" t="s">
        <v>78</v>
      </c>
      <c r="B142" s="839"/>
      <c r="C142" s="840"/>
      <c r="D142" s="840"/>
      <c r="E142" s="841"/>
      <c r="F142" s="841"/>
      <c r="G142" s="842"/>
      <c r="H142" s="843"/>
      <c r="I142" s="842"/>
      <c r="J142" s="843"/>
      <c r="K142" s="842"/>
      <c r="L142" s="843"/>
      <c r="M142" s="841"/>
      <c r="N142" s="840"/>
      <c r="O142" s="844"/>
    </row>
    <row r="143" spans="1:15" ht="68.25" customHeight="1">
      <c r="A143" s="839" t="s">
        <v>78</v>
      </c>
      <c r="B143" s="839"/>
      <c r="C143" s="840"/>
      <c r="D143" s="840"/>
      <c r="E143" s="841"/>
      <c r="F143" s="841"/>
      <c r="G143" s="842"/>
      <c r="H143" s="843"/>
      <c r="I143" s="842"/>
      <c r="J143" s="843"/>
      <c r="K143" s="842"/>
      <c r="L143" s="843"/>
      <c r="M143" s="841"/>
      <c r="N143" s="840"/>
      <c r="O143" s="844"/>
    </row>
    <row r="144" spans="1:15" ht="68.25" customHeight="1">
      <c r="A144" s="839" t="s">
        <v>78</v>
      </c>
      <c r="B144" s="839"/>
      <c r="C144" s="840"/>
      <c r="D144" s="840"/>
      <c r="E144" s="841"/>
      <c r="F144" s="841"/>
      <c r="G144" s="842"/>
      <c r="H144" s="843"/>
      <c r="I144" s="842"/>
      <c r="J144" s="843"/>
      <c r="K144" s="842"/>
      <c r="L144" s="843"/>
      <c r="M144" s="841"/>
      <c r="N144" s="840"/>
      <c r="O144" s="844"/>
    </row>
    <row r="145" spans="1:15" ht="68.25" customHeight="1">
      <c r="A145" s="839" t="s">
        <v>78</v>
      </c>
      <c r="B145" s="839"/>
      <c r="C145" s="840"/>
      <c r="D145" s="840"/>
      <c r="E145" s="841"/>
      <c r="F145" s="841"/>
      <c r="G145" s="842"/>
      <c r="H145" s="843"/>
      <c r="I145" s="842"/>
      <c r="J145" s="843"/>
      <c r="K145" s="842"/>
      <c r="L145" s="843"/>
      <c r="M145" s="841"/>
      <c r="N145" s="840"/>
      <c r="O145" s="844"/>
    </row>
    <row r="146" spans="1:15" ht="68.25" customHeight="1">
      <c r="A146" s="839" t="s">
        <v>78</v>
      </c>
      <c r="B146" s="839"/>
      <c r="C146" s="840"/>
      <c r="D146" s="840"/>
      <c r="E146" s="841"/>
      <c r="F146" s="841"/>
      <c r="G146" s="842"/>
      <c r="H146" s="843"/>
      <c r="I146" s="842"/>
      <c r="J146" s="843"/>
      <c r="K146" s="842"/>
      <c r="L146" s="843"/>
      <c r="M146" s="841"/>
      <c r="N146" s="840"/>
      <c r="O146" s="844"/>
    </row>
    <row r="147" spans="1:15" ht="68.25" customHeight="1">
      <c r="A147" s="839" t="s">
        <v>78</v>
      </c>
      <c r="B147" s="839"/>
      <c r="C147" s="840"/>
      <c r="D147" s="840"/>
      <c r="E147" s="841"/>
      <c r="F147" s="841"/>
      <c r="G147" s="842"/>
      <c r="H147" s="843"/>
      <c r="I147" s="842"/>
      <c r="J147" s="843"/>
      <c r="K147" s="842"/>
      <c r="L147" s="843"/>
      <c r="M147" s="841"/>
      <c r="N147" s="840"/>
      <c r="O147" s="844"/>
    </row>
    <row r="148" spans="1:15" ht="68.25" customHeight="1">
      <c r="A148" s="839" t="s">
        <v>78</v>
      </c>
      <c r="B148" s="839"/>
      <c r="C148" s="840"/>
      <c r="D148" s="840"/>
      <c r="E148" s="841"/>
      <c r="F148" s="841"/>
      <c r="G148" s="842"/>
      <c r="H148" s="843"/>
      <c r="I148" s="842"/>
      <c r="J148" s="843"/>
      <c r="K148" s="842"/>
      <c r="L148" s="843"/>
      <c r="M148" s="841"/>
      <c r="N148" s="840"/>
      <c r="O148" s="844"/>
    </row>
    <row r="149" spans="1:15" ht="68.25" customHeight="1">
      <c r="A149" s="839" t="s">
        <v>78</v>
      </c>
      <c r="B149" s="839"/>
      <c r="C149" s="840"/>
      <c r="D149" s="840"/>
      <c r="E149" s="841"/>
      <c r="F149" s="841"/>
      <c r="G149" s="842"/>
      <c r="H149" s="843"/>
      <c r="I149" s="842"/>
      <c r="J149" s="843"/>
      <c r="K149" s="842"/>
      <c r="L149" s="843"/>
      <c r="M149" s="841"/>
      <c r="N149" s="840"/>
      <c r="O149" s="844"/>
    </row>
    <row r="150" spans="1:15" ht="68.25" customHeight="1">
      <c r="A150" s="839" t="s">
        <v>78</v>
      </c>
      <c r="B150" s="839"/>
      <c r="C150" s="840"/>
      <c r="D150" s="840"/>
      <c r="E150" s="841"/>
      <c r="F150" s="841"/>
      <c r="G150" s="842"/>
      <c r="H150" s="843"/>
      <c r="I150" s="842"/>
      <c r="J150" s="843"/>
      <c r="K150" s="842"/>
      <c r="L150" s="843"/>
      <c r="M150" s="841"/>
      <c r="N150" s="840"/>
      <c r="O150" s="844"/>
    </row>
    <row r="151" spans="1:15" ht="68.25" customHeight="1">
      <c r="A151" s="839" t="s">
        <v>78</v>
      </c>
      <c r="B151" s="839"/>
      <c r="C151" s="840"/>
      <c r="D151" s="840"/>
      <c r="E151" s="841"/>
      <c r="F151" s="841"/>
      <c r="G151" s="842"/>
      <c r="H151" s="843"/>
      <c r="I151" s="842"/>
      <c r="J151" s="843"/>
      <c r="K151" s="842"/>
      <c r="L151" s="843"/>
      <c r="M151" s="841"/>
      <c r="N151" s="840"/>
      <c r="O151" s="844"/>
    </row>
    <row r="152" spans="1:15" ht="68.25" customHeight="1">
      <c r="A152" s="839" t="s">
        <v>78</v>
      </c>
      <c r="B152" s="839"/>
      <c r="C152" s="840"/>
      <c r="D152" s="840"/>
      <c r="E152" s="841"/>
      <c r="F152" s="841"/>
      <c r="G152" s="842"/>
      <c r="H152" s="843"/>
      <c r="I152" s="842"/>
      <c r="J152" s="843"/>
      <c r="K152" s="842"/>
      <c r="L152" s="843"/>
      <c r="M152" s="841"/>
      <c r="N152" s="840"/>
      <c r="O152" s="844"/>
    </row>
    <row r="153" spans="1:15" ht="68.25" customHeight="1">
      <c r="A153" s="839" t="s">
        <v>78</v>
      </c>
      <c r="B153" s="839"/>
      <c r="C153" s="840"/>
      <c r="D153" s="840"/>
      <c r="E153" s="841"/>
      <c r="F153" s="841"/>
      <c r="G153" s="842"/>
      <c r="H153" s="843"/>
      <c r="I153" s="842"/>
      <c r="J153" s="843"/>
      <c r="K153" s="842"/>
      <c r="L153" s="843"/>
      <c r="M153" s="841"/>
      <c r="N153" s="840"/>
      <c r="O153" s="844"/>
    </row>
    <row r="154" spans="1:15" ht="68.25" customHeight="1">
      <c r="A154" s="839" t="s">
        <v>78</v>
      </c>
      <c r="B154" s="839"/>
      <c r="C154" s="840"/>
      <c r="D154" s="840"/>
      <c r="E154" s="841"/>
      <c r="F154" s="841"/>
      <c r="G154" s="842"/>
      <c r="H154" s="843"/>
      <c r="I154" s="842"/>
      <c r="J154" s="843"/>
      <c r="K154" s="842"/>
      <c r="L154" s="843"/>
      <c r="M154" s="841"/>
      <c r="N154" s="840"/>
      <c r="O154" s="844"/>
    </row>
    <row r="155" spans="1:15" ht="68.25" customHeight="1">
      <c r="A155" s="839" t="s">
        <v>78</v>
      </c>
      <c r="B155" s="839"/>
      <c r="C155" s="840"/>
      <c r="D155" s="840"/>
      <c r="E155" s="841"/>
      <c r="F155" s="841"/>
      <c r="G155" s="842"/>
      <c r="H155" s="843"/>
      <c r="I155" s="842"/>
      <c r="J155" s="843"/>
      <c r="K155" s="842"/>
      <c r="L155" s="843"/>
      <c r="M155" s="841"/>
      <c r="N155" s="840"/>
      <c r="O155" s="844"/>
    </row>
    <row r="156" spans="1:15" ht="68.25" customHeight="1">
      <c r="A156" s="839" t="s">
        <v>78</v>
      </c>
      <c r="B156" s="839"/>
      <c r="C156" s="840"/>
      <c r="D156" s="840"/>
      <c r="E156" s="841"/>
      <c r="F156" s="841"/>
      <c r="G156" s="842"/>
      <c r="H156" s="843"/>
      <c r="I156" s="842"/>
      <c r="J156" s="843"/>
      <c r="K156" s="842"/>
      <c r="L156" s="843"/>
      <c r="M156" s="841"/>
      <c r="N156" s="840"/>
      <c r="O156" s="844"/>
    </row>
    <row r="157" spans="1:15" ht="68.25" customHeight="1">
      <c r="A157" s="839" t="s">
        <v>78</v>
      </c>
      <c r="B157" s="839"/>
      <c r="C157" s="840"/>
      <c r="D157" s="840"/>
      <c r="E157" s="841"/>
      <c r="F157" s="841"/>
      <c r="G157" s="842"/>
      <c r="H157" s="843"/>
      <c r="I157" s="842"/>
      <c r="J157" s="843"/>
      <c r="K157" s="842"/>
      <c r="L157" s="843"/>
      <c r="M157" s="841"/>
      <c r="N157" s="840"/>
      <c r="O157" s="844"/>
    </row>
    <row r="158" spans="1:15" ht="68.25" customHeight="1">
      <c r="A158" s="839" t="s">
        <v>78</v>
      </c>
      <c r="B158" s="839"/>
      <c r="C158" s="840"/>
      <c r="D158" s="840"/>
      <c r="E158" s="841"/>
      <c r="F158" s="841"/>
      <c r="G158" s="842"/>
      <c r="H158" s="843"/>
      <c r="I158" s="842"/>
      <c r="J158" s="843"/>
      <c r="K158" s="842"/>
      <c r="L158" s="843"/>
      <c r="M158" s="841"/>
      <c r="N158" s="840"/>
      <c r="O158" s="844"/>
    </row>
    <row r="159" spans="1:15" ht="68.25" customHeight="1">
      <c r="A159" s="839" t="s">
        <v>78</v>
      </c>
      <c r="B159" s="839"/>
      <c r="C159" s="840"/>
      <c r="D159" s="840"/>
      <c r="E159" s="841"/>
      <c r="F159" s="841"/>
      <c r="G159" s="842"/>
      <c r="H159" s="843"/>
      <c r="I159" s="842"/>
      <c r="J159" s="843"/>
      <c r="K159" s="842"/>
      <c r="L159" s="843"/>
      <c r="M159" s="841"/>
      <c r="N159" s="840"/>
      <c r="O159" s="844"/>
    </row>
    <row r="160" spans="1:15" ht="68.25" customHeight="1">
      <c r="A160" s="839" t="s">
        <v>78</v>
      </c>
      <c r="B160" s="839"/>
      <c r="C160" s="840"/>
      <c r="D160" s="840"/>
      <c r="E160" s="841"/>
      <c r="F160" s="841"/>
      <c r="G160" s="842"/>
      <c r="H160" s="843"/>
      <c r="I160" s="842"/>
      <c r="J160" s="843"/>
      <c r="K160" s="842"/>
      <c r="L160" s="843"/>
      <c r="M160" s="841"/>
      <c r="N160" s="840"/>
      <c r="O160" s="844"/>
    </row>
    <row r="161" spans="1:15" ht="68.25" customHeight="1">
      <c r="A161" s="839" t="s">
        <v>78</v>
      </c>
      <c r="B161" s="839"/>
      <c r="C161" s="840"/>
      <c r="D161" s="840"/>
      <c r="E161" s="841"/>
      <c r="F161" s="841"/>
      <c r="G161" s="842"/>
      <c r="H161" s="843"/>
      <c r="I161" s="842"/>
      <c r="J161" s="843"/>
      <c r="K161" s="842"/>
      <c r="L161" s="843"/>
      <c r="M161" s="841"/>
      <c r="N161" s="840"/>
      <c r="O161" s="844"/>
    </row>
    <row r="162" spans="1:15" ht="68.25" customHeight="1">
      <c r="A162" s="839" t="s">
        <v>78</v>
      </c>
      <c r="B162" s="839"/>
      <c r="C162" s="840"/>
      <c r="D162" s="840"/>
      <c r="E162" s="841"/>
      <c r="F162" s="841"/>
      <c r="G162" s="842"/>
      <c r="H162" s="843"/>
      <c r="I162" s="842"/>
      <c r="J162" s="843"/>
      <c r="K162" s="842"/>
      <c r="L162" s="843"/>
      <c r="M162" s="841"/>
      <c r="N162" s="840"/>
      <c r="O162" s="844"/>
    </row>
    <row r="163" spans="1:15" ht="68.25" customHeight="1">
      <c r="A163" s="839" t="s">
        <v>78</v>
      </c>
      <c r="B163" s="839"/>
      <c r="C163" s="840"/>
      <c r="D163" s="840"/>
      <c r="E163" s="841"/>
      <c r="F163" s="841"/>
      <c r="G163" s="842"/>
      <c r="H163" s="843"/>
      <c r="I163" s="842"/>
      <c r="J163" s="843"/>
      <c r="K163" s="842"/>
      <c r="L163" s="843"/>
      <c r="M163" s="841"/>
      <c r="N163" s="840"/>
      <c r="O163" s="844"/>
    </row>
    <row r="164" spans="1:15" ht="68.25" customHeight="1">
      <c r="A164" s="839" t="s">
        <v>78</v>
      </c>
      <c r="B164" s="839"/>
      <c r="C164" s="840"/>
      <c r="D164" s="840"/>
      <c r="E164" s="841"/>
      <c r="F164" s="841"/>
      <c r="G164" s="842"/>
      <c r="H164" s="843"/>
      <c r="I164" s="842"/>
      <c r="J164" s="843"/>
      <c r="K164" s="842"/>
      <c r="L164" s="843"/>
      <c r="M164" s="841"/>
      <c r="N164" s="840"/>
      <c r="O164" s="844"/>
    </row>
    <row r="165" spans="1:15" ht="68.25" customHeight="1">
      <c r="A165" s="839" t="s">
        <v>78</v>
      </c>
      <c r="B165" s="839"/>
      <c r="C165" s="840"/>
      <c r="D165" s="840"/>
      <c r="E165" s="841"/>
      <c r="F165" s="841"/>
      <c r="G165" s="842"/>
      <c r="H165" s="843"/>
      <c r="I165" s="842"/>
      <c r="J165" s="843"/>
      <c r="K165" s="842"/>
      <c r="L165" s="843"/>
      <c r="M165" s="841"/>
      <c r="N165" s="840"/>
      <c r="O165" s="844"/>
    </row>
    <row r="166" spans="1:15" ht="68.25" customHeight="1">
      <c r="A166" s="839" t="s">
        <v>78</v>
      </c>
      <c r="B166" s="839"/>
      <c r="C166" s="840"/>
      <c r="D166" s="840"/>
      <c r="E166" s="841"/>
      <c r="F166" s="841"/>
      <c r="G166" s="842"/>
      <c r="H166" s="843"/>
      <c r="I166" s="842"/>
      <c r="J166" s="843"/>
      <c r="K166" s="842"/>
      <c r="L166" s="843"/>
      <c r="M166" s="841"/>
      <c r="N166" s="840"/>
      <c r="O166" s="844"/>
    </row>
    <row r="167" spans="1:15" ht="68.25" customHeight="1">
      <c r="A167" s="839" t="s">
        <v>78</v>
      </c>
      <c r="B167" s="839"/>
      <c r="C167" s="840"/>
      <c r="D167" s="840"/>
      <c r="E167" s="841"/>
      <c r="F167" s="841"/>
      <c r="G167" s="842"/>
      <c r="H167" s="843"/>
      <c r="I167" s="842"/>
      <c r="J167" s="843"/>
      <c r="K167" s="842"/>
      <c r="L167" s="843"/>
      <c r="M167" s="841"/>
      <c r="N167" s="840"/>
      <c r="O167" s="844"/>
    </row>
    <row r="168" spans="1:15" ht="68.25" customHeight="1">
      <c r="A168" s="839" t="s">
        <v>78</v>
      </c>
      <c r="B168" s="839"/>
      <c r="C168" s="840"/>
      <c r="D168" s="840"/>
      <c r="E168" s="841"/>
      <c r="F168" s="841"/>
      <c r="G168" s="842"/>
      <c r="H168" s="843"/>
      <c r="I168" s="842"/>
      <c r="J168" s="843"/>
      <c r="K168" s="842"/>
      <c r="L168" s="843"/>
      <c r="M168" s="841"/>
      <c r="N168" s="840"/>
      <c r="O168" s="844"/>
    </row>
    <row r="169" spans="1:15" ht="68.25" customHeight="1">
      <c r="A169" s="839" t="s">
        <v>78</v>
      </c>
      <c r="B169" s="839"/>
      <c r="C169" s="840"/>
      <c r="D169" s="840"/>
      <c r="E169" s="841"/>
      <c r="F169" s="841"/>
      <c r="G169" s="842"/>
      <c r="H169" s="843"/>
      <c r="I169" s="842"/>
      <c r="J169" s="843"/>
      <c r="K169" s="842"/>
      <c r="L169" s="843"/>
      <c r="M169" s="841"/>
      <c r="N169" s="840"/>
      <c r="O169" s="844"/>
    </row>
    <row r="170" spans="1:15" ht="68.25" customHeight="1">
      <c r="A170" s="839" t="s">
        <v>78</v>
      </c>
      <c r="B170" s="839"/>
      <c r="C170" s="840"/>
      <c r="D170" s="840"/>
      <c r="E170" s="841"/>
      <c r="F170" s="841"/>
      <c r="G170" s="842"/>
      <c r="H170" s="843"/>
      <c r="I170" s="842"/>
      <c r="J170" s="843"/>
      <c r="K170" s="842"/>
      <c r="L170" s="843"/>
      <c r="M170" s="841"/>
      <c r="N170" s="840"/>
      <c r="O170" s="844"/>
    </row>
    <row r="171" spans="1:15" ht="68.25" customHeight="1">
      <c r="A171" s="839" t="s">
        <v>78</v>
      </c>
      <c r="B171" s="839"/>
      <c r="C171" s="840"/>
      <c r="D171" s="840"/>
      <c r="E171" s="841"/>
      <c r="F171" s="841"/>
      <c r="G171" s="842"/>
      <c r="H171" s="843"/>
      <c r="I171" s="842"/>
      <c r="J171" s="843"/>
      <c r="K171" s="842"/>
      <c r="L171" s="843"/>
      <c r="M171" s="841"/>
      <c r="N171" s="840"/>
      <c r="O171" s="844"/>
    </row>
    <row r="172" spans="1:15" ht="68.25" customHeight="1">
      <c r="A172" s="839" t="s">
        <v>78</v>
      </c>
      <c r="B172" s="839"/>
      <c r="C172" s="840"/>
      <c r="D172" s="840"/>
      <c r="E172" s="841"/>
      <c r="F172" s="841"/>
      <c r="G172" s="842"/>
      <c r="H172" s="843"/>
      <c r="I172" s="842"/>
      <c r="J172" s="843"/>
      <c r="K172" s="842"/>
      <c r="L172" s="843"/>
      <c r="M172" s="841"/>
      <c r="N172" s="840"/>
      <c r="O172" s="844"/>
    </row>
    <row r="173" spans="1:15" ht="68.25" customHeight="1">
      <c r="A173" s="839" t="s">
        <v>78</v>
      </c>
      <c r="B173" s="839"/>
      <c r="C173" s="840"/>
      <c r="D173" s="840"/>
      <c r="E173" s="841"/>
      <c r="F173" s="841"/>
      <c r="G173" s="842"/>
      <c r="H173" s="843"/>
      <c r="I173" s="842"/>
      <c r="J173" s="843"/>
      <c r="K173" s="842"/>
      <c r="L173" s="843"/>
      <c r="M173" s="841"/>
      <c r="N173" s="840"/>
      <c r="O173" s="844"/>
    </row>
    <row r="174" spans="1:15" ht="68.25" customHeight="1">
      <c r="A174" s="839" t="s">
        <v>78</v>
      </c>
      <c r="B174" s="839"/>
      <c r="C174" s="840"/>
      <c r="D174" s="840"/>
      <c r="E174" s="841"/>
      <c r="F174" s="841"/>
      <c r="G174" s="842"/>
      <c r="H174" s="843"/>
      <c r="I174" s="842"/>
      <c r="J174" s="843"/>
      <c r="K174" s="842"/>
      <c r="L174" s="843"/>
      <c r="M174" s="841"/>
      <c r="N174" s="840"/>
      <c r="O174" s="844"/>
    </row>
    <row r="175" spans="1:15" ht="68.25" customHeight="1">
      <c r="A175" s="839" t="s">
        <v>78</v>
      </c>
      <c r="B175" s="839"/>
      <c r="C175" s="840"/>
      <c r="D175" s="840"/>
      <c r="E175" s="841"/>
      <c r="F175" s="841"/>
      <c r="G175" s="842"/>
      <c r="H175" s="843"/>
      <c r="I175" s="842"/>
      <c r="J175" s="843"/>
      <c r="K175" s="842"/>
      <c r="L175" s="843"/>
      <c r="M175" s="841"/>
      <c r="N175" s="840"/>
      <c r="O175" s="844"/>
    </row>
    <row r="176" spans="1:15" ht="68.25" customHeight="1">
      <c r="A176" s="839" t="s">
        <v>78</v>
      </c>
      <c r="B176" s="839"/>
      <c r="C176" s="840"/>
      <c r="D176" s="840"/>
      <c r="E176" s="841"/>
      <c r="F176" s="841"/>
      <c r="G176" s="842"/>
      <c r="H176" s="843"/>
      <c r="I176" s="842"/>
      <c r="J176" s="843"/>
      <c r="K176" s="842"/>
      <c r="L176" s="843"/>
      <c r="M176" s="841"/>
      <c r="N176" s="840"/>
      <c r="O176" s="844"/>
    </row>
    <row r="177" spans="1:15" ht="68.25" customHeight="1">
      <c r="A177" s="839" t="s">
        <v>78</v>
      </c>
      <c r="B177" s="839"/>
      <c r="C177" s="840"/>
      <c r="D177" s="840"/>
      <c r="E177" s="841"/>
      <c r="F177" s="841"/>
      <c r="G177" s="842"/>
      <c r="H177" s="843"/>
      <c r="I177" s="842"/>
      <c r="J177" s="843"/>
      <c r="K177" s="842"/>
      <c r="L177" s="843"/>
      <c r="M177" s="841"/>
      <c r="N177" s="840"/>
      <c r="O177" s="844"/>
    </row>
    <row r="178" spans="1:15" ht="68.25" customHeight="1">
      <c r="A178" s="839" t="s">
        <v>78</v>
      </c>
      <c r="B178" s="839"/>
      <c r="C178" s="840"/>
      <c r="D178" s="840"/>
      <c r="E178" s="841"/>
      <c r="F178" s="841"/>
      <c r="G178" s="842"/>
      <c r="H178" s="843"/>
      <c r="I178" s="842"/>
      <c r="J178" s="843"/>
      <c r="K178" s="842"/>
      <c r="L178" s="843"/>
      <c r="M178" s="841"/>
      <c r="N178" s="840"/>
      <c r="O178" s="844"/>
    </row>
    <row r="179" spans="1:15" ht="68.25" customHeight="1">
      <c r="A179" s="839" t="s">
        <v>78</v>
      </c>
      <c r="B179" s="839"/>
      <c r="C179" s="840"/>
      <c r="D179" s="840"/>
      <c r="E179" s="841"/>
      <c r="F179" s="841"/>
      <c r="G179" s="842"/>
      <c r="H179" s="843"/>
      <c r="I179" s="842"/>
      <c r="J179" s="843"/>
      <c r="K179" s="842"/>
      <c r="L179" s="843"/>
      <c r="M179" s="841"/>
      <c r="N179" s="840"/>
      <c r="O179" s="844"/>
    </row>
    <row r="180" spans="1:15" ht="68.25" customHeight="1">
      <c r="A180" s="839" t="s">
        <v>78</v>
      </c>
      <c r="B180" s="839"/>
      <c r="C180" s="840"/>
      <c r="D180" s="840"/>
      <c r="E180" s="841"/>
      <c r="F180" s="841"/>
      <c r="G180" s="842"/>
      <c r="H180" s="843"/>
      <c r="I180" s="842"/>
      <c r="J180" s="843"/>
      <c r="K180" s="842"/>
      <c r="L180" s="843"/>
      <c r="M180" s="841"/>
      <c r="N180" s="840"/>
      <c r="O180" s="844"/>
    </row>
    <row r="181" spans="1:15" ht="68.25" customHeight="1">
      <c r="A181" s="839" t="s">
        <v>78</v>
      </c>
      <c r="B181" s="839"/>
      <c r="C181" s="840"/>
      <c r="D181" s="840"/>
      <c r="E181" s="841"/>
      <c r="F181" s="841"/>
      <c r="G181" s="842"/>
      <c r="H181" s="843"/>
      <c r="I181" s="842"/>
      <c r="J181" s="843"/>
      <c r="K181" s="842"/>
      <c r="L181" s="843"/>
      <c r="M181" s="841"/>
      <c r="N181" s="840"/>
      <c r="O181" s="844"/>
    </row>
    <row r="182" spans="1:15" ht="68.25" customHeight="1">
      <c r="A182" s="839" t="s">
        <v>78</v>
      </c>
      <c r="B182" s="839"/>
      <c r="C182" s="840"/>
      <c r="D182" s="840"/>
      <c r="E182" s="841"/>
      <c r="F182" s="841"/>
      <c r="G182" s="842"/>
      <c r="H182" s="843"/>
      <c r="I182" s="842"/>
      <c r="J182" s="843"/>
      <c r="K182" s="842"/>
      <c r="L182" s="843"/>
      <c r="M182" s="841"/>
      <c r="N182" s="840"/>
      <c r="O182" s="844"/>
    </row>
    <row r="183" spans="1:15" ht="68.25" customHeight="1">
      <c r="A183" s="839" t="s">
        <v>78</v>
      </c>
      <c r="B183" s="839"/>
      <c r="C183" s="840"/>
      <c r="D183" s="840"/>
      <c r="E183" s="841"/>
      <c r="F183" s="841"/>
      <c r="G183" s="842"/>
      <c r="H183" s="843"/>
      <c r="I183" s="842"/>
      <c r="J183" s="843"/>
      <c r="K183" s="842"/>
      <c r="L183" s="843"/>
      <c r="M183" s="841"/>
      <c r="N183" s="840"/>
      <c r="O183" s="844"/>
    </row>
    <row r="184" spans="1:15" ht="68.25" customHeight="1">
      <c r="A184" s="839" t="s">
        <v>78</v>
      </c>
      <c r="B184" s="839"/>
      <c r="C184" s="840"/>
      <c r="D184" s="840"/>
      <c r="E184" s="841"/>
      <c r="F184" s="841"/>
      <c r="G184" s="842"/>
      <c r="H184" s="843"/>
      <c r="I184" s="842"/>
      <c r="J184" s="843"/>
      <c r="K184" s="842"/>
      <c r="L184" s="843"/>
      <c r="M184" s="841"/>
      <c r="N184" s="840"/>
      <c r="O184" s="844"/>
    </row>
    <row r="185" spans="1:15" ht="68.25" customHeight="1">
      <c r="A185" s="839" t="s">
        <v>78</v>
      </c>
      <c r="B185" s="839"/>
      <c r="C185" s="840"/>
      <c r="D185" s="840"/>
      <c r="E185" s="841"/>
      <c r="F185" s="841"/>
      <c r="G185" s="842"/>
      <c r="H185" s="843"/>
      <c r="I185" s="842"/>
      <c r="J185" s="843"/>
      <c r="K185" s="842"/>
      <c r="L185" s="843"/>
      <c r="M185" s="841"/>
      <c r="N185" s="840"/>
      <c r="O185" s="844"/>
    </row>
    <row r="186" spans="1:15" ht="68.25" customHeight="1">
      <c r="A186" s="839" t="s">
        <v>78</v>
      </c>
      <c r="B186" s="839"/>
      <c r="C186" s="840"/>
      <c r="D186" s="840"/>
      <c r="E186" s="841"/>
      <c r="F186" s="841"/>
      <c r="G186" s="842"/>
      <c r="H186" s="843"/>
      <c r="I186" s="842"/>
      <c r="J186" s="843"/>
      <c r="K186" s="842"/>
      <c r="L186" s="843"/>
      <c r="M186" s="841"/>
      <c r="N186" s="840"/>
      <c r="O186" s="844"/>
    </row>
    <row r="187" spans="1:15" ht="68.25" customHeight="1">
      <c r="A187" s="839" t="s">
        <v>78</v>
      </c>
      <c r="B187" s="839"/>
      <c r="C187" s="840"/>
      <c r="D187" s="840"/>
      <c r="E187" s="841"/>
      <c r="F187" s="841"/>
      <c r="G187" s="842"/>
      <c r="H187" s="843"/>
      <c r="I187" s="842"/>
      <c r="J187" s="843"/>
      <c r="K187" s="842"/>
      <c r="L187" s="843"/>
      <c r="M187" s="841"/>
      <c r="N187" s="840"/>
      <c r="O187" s="844"/>
    </row>
    <row r="188" spans="1:15" ht="68.25" customHeight="1">
      <c r="A188" s="839" t="s">
        <v>78</v>
      </c>
      <c r="B188" s="839"/>
      <c r="C188" s="840"/>
      <c r="D188" s="840"/>
      <c r="E188" s="841"/>
      <c r="F188" s="841"/>
      <c r="G188" s="842"/>
      <c r="H188" s="843"/>
      <c r="I188" s="842"/>
      <c r="J188" s="843"/>
      <c r="K188" s="842"/>
      <c r="L188" s="843"/>
      <c r="M188" s="841"/>
      <c r="N188" s="840"/>
      <c r="O188" s="844"/>
    </row>
    <row r="189" spans="1:15" ht="68.25" customHeight="1">
      <c r="A189" s="839" t="s">
        <v>78</v>
      </c>
      <c r="B189" s="839"/>
      <c r="C189" s="840"/>
      <c r="D189" s="840"/>
      <c r="E189" s="841"/>
      <c r="F189" s="841"/>
      <c r="G189" s="842"/>
      <c r="H189" s="843"/>
      <c r="I189" s="842"/>
      <c r="J189" s="843"/>
      <c r="K189" s="842"/>
      <c r="L189" s="843"/>
      <c r="M189" s="841"/>
      <c r="N189" s="840"/>
      <c r="O189" s="844"/>
    </row>
    <row r="190" spans="1:15" ht="68.25" customHeight="1">
      <c r="A190" s="839" t="s">
        <v>78</v>
      </c>
      <c r="B190" s="839"/>
      <c r="C190" s="840"/>
      <c r="D190" s="840"/>
      <c r="E190" s="841"/>
      <c r="F190" s="841"/>
      <c r="G190" s="842"/>
      <c r="H190" s="843"/>
      <c r="I190" s="842"/>
      <c r="J190" s="843"/>
      <c r="K190" s="842"/>
      <c r="L190" s="843"/>
      <c r="M190" s="841"/>
      <c r="N190" s="840"/>
      <c r="O190" s="844"/>
    </row>
    <row r="191" spans="1:15" ht="68.25" customHeight="1">
      <c r="A191" s="839" t="s">
        <v>78</v>
      </c>
      <c r="B191" s="839"/>
      <c r="C191" s="840"/>
      <c r="D191" s="840"/>
      <c r="E191" s="841"/>
      <c r="F191" s="841"/>
      <c r="G191" s="842"/>
      <c r="H191" s="843"/>
      <c r="I191" s="842"/>
      <c r="J191" s="843"/>
      <c r="K191" s="842"/>
      <c r="L191" s="843"/>
      <c r="M191" s="841"/>
      <c r="N191" s="840"/>
      <c r="O191" s="844"/>
    </row>
    <row r="192" spans="1:15" ht="68.25" customHeight="1">
      <c r="A192" s="839" t="s">
        <v>78</v>
      </c>
      <c r="B192" s="839"/>
      <c r="C192" s="840"/>
      <c r="D192" s="840"/>
      <c r="E192" s="841"/>
      <c r="F192" s="841"/>
      <c r="G192" s="842"/>
      <c r="H192" s="843"/>
      <c r="I192" s="842"/>
      <c r="J192" s="843"/>
      <c r="K192" s="842"/>
      <c r="L192" s="843"/>
      <c r="M192" s="841"/>
      <c r="N192" s="840"/>
      <c r="O192" s="844"/>
    </row>
    <row r="193" spans="1:15" ht="68.25" customHeight="1">
      <c r="A193" s="839" t="s">
        <v>78</v>
      </c>
      <c r="B193" s="839"/>
      <c r="C193" s="840"/>
      <c r="D193" s="840"/>
      <c r="E193" s="841"/>
      <c r="F193" s="841"/>
      <c r="G193" s="842"/>
      <c r="H193" s="843"/>
      <c r="I193" s="842"/>
      <c r="J193" s="843"/>
      <c r="K193" s="842"/>
      <c r="L193" s="843"/>
      <c r="M193" s="841"/>
      <c r="N193" s="840"/>
      <c r="O193" s="844"/>
    </row>
    <row r="194" spans="1:15" ht="68.25" customHeight="1">
      <c r="A194" s="839" t="s">
        <v>78</v>
      </c>
      <c r="B194" s="839"/>
      <c r="C194" s="840"/>
      <c r="D194" s="840"/>
      <c r="E194" s="841"/>
      <c r="F194" s="841"/>
      <c r="G194" s="842"/>
      <c r="H194" s="843"/>
      <c r="I194" s="842"/>
      <c r="J194" s="843"/>
      <c r="K194" s="842"/>
      <c r="L194" s="843"/>
      <c r="M194" s="841"/>
      <c r="N194" s="840"/>
      <c r="O194" s="844"/>
    </row>
    <row r="195" spans="1:15" ht="68.25" customHeight="1">
      <c r="A195" s="839" t="s">
        <v>78</v>
      </c>
      <c r="B195" s="839"/>
      <c r="C195" s="840"/>
      <c r="D195" s="840"/>
      <c r="E195" s="841"/>
      <c r="F195" s="841"/>
      <c r="G195" s="842"/>
      <c r="H195" s="843"/>
      <c r="I195" s="842"/>
      <c r="J195" s="843"/>
      <c r="K195" s="842"/>
      <c r="L195" s="843"/>
      <c r="M195" s="841"/>
      <c r="N195" s="840"/>
      <c r="O195" s="844"/>
    </row>
    <row r="196" spans="1:15" ht="68.25" customHeight="1">
      <c r="A196" s="839" t="s">
        <v>78</v>
      </c>
      <c r="B196" s="839"/>
      <c r="C196" s="840"/>
      <c r="D196" s="840"/>
      <c r="E196" s="841"/>
      <c r="F196" s="841"/>
      <c r="G196" s="842"/>
      <c r="H196" s="843"/>
      <c r="I196" s="842"/>
      <c r="J196" s="843"/>
      <c r="K196" s="842"/>
      <c r="L196" s="843"/>
      <c r="M196" s="841"/>
      <c r="N196" s="840"/>
      <c r="O196" s="844"/>
    </row>
    <row r="197" spans="1:15" ht="68.25" customHeight="1">
      <c r="A197" s="839" t="s">
        <v>78</v>
      </c>
      <c r="B197" s="839"/>
      <c r="C197" s="840"/>
      <c r="D197" s="840"/>
      <c r="E197" s="841"/>
      <c r="F197" s="841"/>
      <c r="G197" s="842"/>
      <c r="H197" s="843"/>
      <c r="I197" s="842"/>
      <c r="J197" s="843"/>
      <c r="K197" s="842"/>
      <c r="L197" s="843"/>
      <c r="M197" s="841"/>
      <c r="N197" s="840"/>
      <c r="O197" s="844"/>
    </row>
    <row r="198" spans="1:15" ht="68.25" customHeight="1">
      <c r="A198" s="839" t="s">
        <v>78</v>
      </c>
      <c r="B198" s="839"/>
      <c r="C198" s="840"/>
      <c r="D198" s="840"/>
      <c r="E198" s="841"/>
      <c r="F198" s="841"/>
      <c r="G198" s="842"/>
      <c r="H198" s="843"/>
      <c r="I198" s="842"/>
      <c r="J198" s="843"/>
      <c r="K198" s="842"/>
      <c r="L198" s="843"/>
      <c r="M198" s="841"/>
      <c r="N198" s="840"/>
      <c r="O198" s="844"/>
    </row>
    <row r="199" spans="1:15" ht="68.25" customHeight="1">
      <c r="A199" s="839" t="s">
        <v>78</v>
      </c>
      <c r="B199" s="839"/>
      <c r="C199" s="840"/>
      <c r="D199" s="840"/>
      <c r="E199" s="841"/>
      <c r="F199" s="841"/>
      <c r="G199" s="842"/>
      <c r="H199" s="843"/>
      <c r="I199" s="842"/>
      <c r="J199" s="843"/>
      <c r="K199" s="842"/>
      <c r="L199" s="843"/>
      <c r="M199" s="841"/>
      <c r="N199" s="840"/>
      <c r="O199" s="844"/>
    </row>
    <row r="200" spans="1:15" ht="68.25" customHeight="1">
      <c r="A200" s="839" t="s">
        <v>78</v>
      </c>
      <c r="B200" s="839"/>
      <c r="C200" s="840"/>
      <c r="D200" s="840"/>
      <c r="E200" s="841"/>
      <c r="F200" s="841"/>
      <c r="G200" s="842"/>
      <c r="H200" s="843"/>
      <c r="I200" s="842"/>
      <c r="J200" s="843"/>
      <c r="K200" s="842"/>
      <c r="L200" s="843"/>
      <c r="M200" s="841"/>
      <c r="N200" s="840"/>
      <c r="O200" s="844"/>
    </row>
    <row r="201" spans="1:15" ht="68.25" customHeight="1">
      <c r="A201" s="839" t="s">
        <v>78</v>
      </c>
      <c r="B201" s="839"/>
      <c r="C201" s="840"/>
      <c r="D201" s="840"/>
      <c r="E201" s="841"/>
      <c r="F201" s="841"/>
      <c r="G201" s="842"/>
      <c r="H201" s="843"/>
      <c r="I201" s="842"/>
      <c r="J201" s="843"/>
      <c r="K201" s="842"/>
      <c r="L201" s="843"/>
      <c r="M201" s="841"/>
      <c r="N201" s="840"/>
      <c r="O201" s="844"/>
    </row>
    <row r="202" spans="1:15" ht="68.25" customHeight="1">
      <c r="A202" s="839" t="s">
        <v>78</v>
      </c>
      <c r="B202" s="839"/>
      <c r="C202" s="840"/>
      <c r="D202" s="840"/>
      <c r="E202" s="841"/>
      <c r="F202" s="841"/>
      <c r="G202" s="842"/>
      <c r="H202" s="843"/>
      <c r="I202" s="842"/>
      <c r="J202" s="843"/>
      <c r="K202" s="842"/>
      <c r="L202" s="843"/>
      <c r="M202" s="841"/>
      <c r="N202" s="840"/>
      <c r="O202" s="844"/>
    </row>
    <row r="203" spans="1:15" ht="68.25" customHeight="1">
      <c r="A203" s="839" t="s">
        <v>78</v>
      </c>
      <c r="B203" s="839"/>
      <c r="C203" s="840"/>
      <c r="D203" s="840"/>
      <c r="E203" s="841"/>
      <c r="F203" s="841"/>
      <c r="G203" s="842"/>
      <c r="H203" s="843"/>
      <c r="I203" s="842"/>
      <c r="J203" s="843"/>
      <c r="K203" s="842"/>
      <c r="L203" s="843"/>
      <c r="M203" s="841"/>
      <c r="N203" s="840"/>
      <c r="O203" s="844"/>
    </row>
    <row r="204" spans="1:15" ht="68.25" customHeight="1">
      <c r="A204" s="845" t="s">
        <v>78</v>
      </c>
      <c r="B204" s="845"/>
      <c r="C204" s="846"/>
      <c r="D204" s="846"/>
      <c r="E204" s="847"/>
      <c r="F204" s="847"/>
      <c r="G204" s="848"/>
      <c r="H204" s="849"/>
      <c r="I204" s="848"/>
      <c r="J204" s="849"/>
      <c r="K204" s="848"/>
      <c r="L204" s="849"/>
      <c r="M204" s="847"/>
      <c r="N204" s="846"/>
      <c r="O204" s="850"/>
    </row>
  </sheetData>
  <mergeCells count="4">
    <mergeCell ref="B2:O3"/>
    <mergeCell ref="G7:H7"/>
    <mergeCell ref="I7:J7"/>
    <mergeCell ref="K7:L7"/>
  </mergeCells>
  <dataValidations count="1">
    <dataValidation type="list" allowBlank="1" showInputMessage="1" showErrorMessage="1" sqref="B9:B204">
      <formula1>INDIRECT($Y$2)</formula1>
    </dataValidation>
  </dataValidations>
  <pageMargins left="0.7" right="0.7" top="0.787401575" bottom="0.787401575" header="0.3" footer="0.3"/>
  <pageSetup orientation="landscape" paperSize="8" scale="6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26"/>
  <sheetViews>
    <sheetView workbookViewId="0" topLeftCell="C1">
      <selection pane="topLeft" activeCell="B176" sqref="B176:W177"/>
    </sheetView>
  </sheetViews>
  <sheetFormatPr defaultColWidth="9.33203125" defaultRowHeight="12.75"/>
  <cols>
    <col min="1" max="1" width="3.71428571428571" style="39" customWidth="1"/>
    <col min="2" max="2" width="8.85714285714286" style="39" customWidth="1"/>
    <col min="3" max="3" width="47.1428571428571" style="39" customWidth="1"/>
    <col min="4" max="4" width="14.7142857142857" style="152" customWidth="1"/>
    <col min="5" max="7" width="13.1428571428571" style="39" customWidth="1"/>
    <col min="8" max="8" width="13.5714285714286" style="39" customWidth="1"/>
    <col min="9" max="16384" width="9.28571428571429" style="39"/>
  </cols>
  <sheetData>
    <row r="1" spans="2:9" ht="15.75">
      <c r="B1" s="952" t="s">
        <v>436</v>
      </c>
      <c r="C1" s="952"/>
      <c r="D1" s="952"/>
      <c r="E1" s="952"/>
      <c r="F1" s="952"/>
      <c r="G1" s="952"/>
      <c r="H1" s="952"/>
      <c r="I1" s="148"/>
    </row>
    <row r="2" spans="2:8" ht="15.75">
      <c r="B2" s="149" t="s">
        <v>239</v>
      </c>
      <c r="C2" s="149"/>
      <c r="D2" s="148"/>
      <c r="E2" s="149"/>
      <c r="F2" s="149"/>
      <c r="G2" s="149"/>
      <c r="H2" s="149"/>
    </row>
    <row r="3" ht="12.75">
      <c r="H3" s="151" t="s">
        <v>462</v>
      </c>
    </row>
    <row r="4" spans="2:8" ht="15.75">
      <c r="B4" s="958" t="s">
        <v>463</v>
      </c>
      <c r="C4" s="958"/>
      <c r="D4" s="958"/>
      <c r="E4" s="958"/>
      <c r="F4" s="958"/>
      <c r="G4" s="958"/>
      <c r="H4" s="959"/>
    </row>
    <row r="5" spans="2:8" ht="16.5" thickBot="1">
      <c r="B5" s="148"/>
      <c r="C5" s="148"/>
      <c r="D5" s="148"/>
      <c r="E5" s="953" t="s">
        <v>3</v>
      </c>
      <c r="F5" s="953"/>
      <c r="G5" s="953"/>
      <c r="H5" s="953"/>
    </row>
    <row r="6" spans="2:8" s="150" customFormat="1" ht="39" thickBot="1">
      <c r="B6" s="224"/>
      <c r="C6" s="225"/>
      <c r="D6" s="226" t="s">
        <v>464</v>
      </c>
      <c r="E6" s="176" t="s">
        <v>243</v>
      </c>
      <c r="F6" s="177" t="s">
        <v>244</v>
      </c>
      <c r="G6" s="177" t="s">
        <v>245</v>
      </c>
      <c r="H6" s="177" t="s">
        <v>246</v>
      </c>
    </row>
    <row r="7" spans="2:8" ht="13.5" thickTop="1">
      <c r="B7" s="181"/>
      <c r="C7" s="179"/>
      <c r="D7" s="179"/>
      <c r="E7" s="182"/>
      <c r="F7" s="183"/>
      <c r="G7" s="183"/>
      <c r="H7" s="183"/>
    </row>
    <row r="8" spans="2:8" ht="12.75">
      <c r="B8" s="227">
        <v>1</v>
      </c>
      <c r="C8" s="187" t="s">
        <v>465</v>
      </c>
      <c r="D8" s="185" t="s">
        <v>466</v>
      </c>
      <c r="E8" s="189"/>
      <c r="F8" s="190"/>
      <c r="G8" s="190"/>
      <c r="H8" s="190"/>
    </row>
    <row r="9" spans="2:8" ht="12.75">
      <c r="B9" s="227">
        <v>2</v>
      </c>
      <c r="C9" s="187" t="s">
        <v>467</v>
      </c>
      <c r="D9" s="185" t="s">
        <v>468</v>
      </c>
      <c r="E9" s="189"/>
      <c r="F9" s="190"/>
      <c r="G9" s="190"/>
      <c r="H9" s="190"/>
    </row>
    <row r="10" spans="2:8" ht="12.75">
      <c r="B10" s="227">
        <v>3</v>
      </c>
      <c r="C10" s="187" t="s">
        <v>469</v>
      </c>
      <c r="D10" s="185">
        <v>451</v>
      </c>
      <c r="E10" s="189"/>
      <c r="F10" s="190"/>
      <c r="G10" s="190"/>
      <c r="H10" s="190"/>
    </row>
    <row r="11" spans="2:8" ht="12.75">
      <c r="B11" s="227">
        <v>4</v>
      </c>
      <c r="C11" s="187" t="s">
        <v>470</v>
      </c>
      <c r="D11" s="185">
        <v>281</v>
      </c>
      <c r="E11" s="189"/>
      <c r="F11" s="190"/>
      <c r="G11" s="190"/>
      <c r="H11" s="190"/>
    </row>
    <row r="12" spans="2:8" ht="12.75">
      <c r="B12" s="227">
        <v>5</v>
      </c>
      <c r="C12" s="187" t="s">
        <v>471</v>
      </c>
      <c r="D12" s="185">
        <v>289</v>
      </c>
      <c r="E12" s="189"/>
      <c r="F12" s="190"/>
      <c r="G12" s="190"/>
      <c r="H12" s="190"/>
    </row>
    <row r="13" spans="2:8" ht="12.75">
      <c r="B13" s="227">
        <v>6</v>
      </c>
      <c r="C13" s="187" t="s">
        <v>472</v>
      </c>
      <c r="D13" s="185">
        <v>452</v>
      </c>
      <c r="E13" s="189"/>
      <c r="F13" s="190"/>
      <c r="G13" s="190"/>
      <c r="H13" s="190"/>
    </row>
    <row r="14" spans="2:8" ht="12.75">
      <c r="B14" s="227"/>
      <c r="C14" s="187" t="s">
        <v>473</v>
      </c>
      <c r="D14" s="185"/>
      <c r="E14" s="189"/>
      <c r="F14" s="190"/>
      <c r="G14" s="190"/>
      <c r="H14" s="190"/>
    </row>
    <row r="15" spans="2:8" ht="12.75">
      <c r="B15" s="227">
        <v>7</v>
      </c>
      <c r="C15" s="187" t="s">
        <v>474</v>
      </c>
      <c r="D15" s="185">
        <v>326</v>
      </c>
      <c r="E15" s="189"/>
      <c r="F15" s="190"/>
      <c r="G15" s="190"/>
      <c r="H15" s="190"/>
    </row>
    <row r="16" spans="2:8" ht="12.75">
      <c r="B16" s="227"/>
      <c r="C16" s="187" t="s">
        <v>473</v>
      </c>
      <c r="D16" s="192"/>
      <c r="E16" s="196"/>
      <c r="F16" s="197"/>
      <c r="G16" s="197"/>
      <c r="H16" s="197"/>
    </row>
    <row r="17" spans="2:8" ht="12.75">
      <c r="B17" s="227">
        <v>8</v>
      </c>
      <c r="C17" s="228" t="s">
        <v>475</v>
      </c>
      <c r="D17" s="192">
        <v>456</v>
      </c>
      <c r="E17" s="196"/>
      <c r="F17" s="197"/>
      <c r="G17" s="197"/>
      <c r="H17" s="197"/>
    </row>
    <row r="18" spans="2:8" ht="13.5" thickBot="1">
      <c r="B18" s="229">
        <v>9</v>
      </c>
      <c r="C18" s="230" t="s">
        <v>476</v>
      </c>
      <c r="D18" s="205">
        <v>362</v>
      </c>
      <c r="E18" s="209"/>
      <c r="F18" s="231"/>
      <c r="G18" s="231"/>
      <c r="H18" s="231"/>
    </row>
    <row r="19" spans="2:8" ht="12.75">
      <c r="B19" s="232"/>
      <c r="C19" s="40"/>
      <c r="D19" s="232"/>
      <c r="E19" s="41"/>
      <c r="F19" s="41"/>
      <c r="G19" s="41"/>
      <c r="H19" s="41"/>
    </row>
    <row r="20" spans="2:9" s="174" customFormat="1" ht="11.25">
      <c r="B20" s="219" t="s">
        <v>33</v>
      </c>
      <c r="C20" s="143" t="s">
        <v>303</v>
      </c>
      <c r="E20" s="221"/>
      <c r="F20" s="221"/>
      <c r="G20" s="221"/>
      <c r="H20" s="222"/>
      <c r="I20" s="222"/>
    </row>
    <row r="21" spans="2:9" s="174" customFormat="1" ht="11.25">
      <c r="B21" s="223"/>
      <c r="C21" s="143" t="s">
        <v>43</v>
      </c>
      <c r="E21" s="221"/>
      <c r="F21" s="221"/>
      <c r="G21" s="221"/>
      <c r="H21" s="222"/>
      <c r="I21" s="222"/>
    </row>
    <row r="22" ht="12.75">
      <c r="C22" s="143" t="s">
        <v>44</v>
      </c>
    </row>
    <row r="23" spans="3:4" ht="12.75">
      <c r="C23" s="143" t="s">
        <v>45</v>
      </c>
      <c r="D23" s="39"/>
    </row>
    <row r="25" spans="3:4" ht="12.75">
      <c r="C25" s="39" t="s">
        <v>36</v>
      </c>
      <c r="D25" s="233" t="s">
        <v>37</v>
      </c>
    </row>
    <row r="26" spans="3:9" ht="12.75">
      <c r="C26" s="39" t="s">
        <v>5</v>
      </c>
      <c r="D26" s="233" t="s">
        <v>5</v>
      </c>
      <c r="I26" s="39" t="s">
        <v>477</v>
      </c>
    </row>
  </sheetData>
  <mergeCells count="3">
    <mergeCell ref="B1:H1"/>
    <mergeCell ref="B4:H4"/>
    <mergeCell ref="E5:H5"/>
  </mergeCells>
  <printOptions horizontalCentered="1" verticalCentered="1"/>
  <pageMargins left="0.78740157480315" right="0.78740157480315" top="0.984251968503937" bottom="0.984251968503937" header="0.511811023622047" footer="0.511811023622047"/>
  <pageSetup orientation="landscape" paperSize="9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6"/>
  <sheetViews>
    <sheetView workbookViewId="0" topLeftCell="A1">
      <selection pane="topLeft" activeCell="A1" sqref="A1:E25"/>
    </sheetView>
  </sheetViews>
  <sheetFormatPr defaultColWidth="9.33203125" defaultRowHeight="12.75"/>
  <cols>
    <col min="1" max="1" width="58.5714285714286" style="235" customWidth="1"/>
    <col min="2" max="4" width="18.2857142857143" style="235" customWidth="1"/>
    <col min="5" max="5" width="25.8571428571429" style="235" customWidth="1"/>
    <col min="6" max="16384" width="9.28571428571429" style="235"/>
  </cols>
  <sheetData>
    <row r="1" ht="15.75">
      <c r="A1" s="234" t="s">
        <v>239</v>
      </c>
    </row>
    <row r="2" spans="1:10" ht="15.75">
      <c r="A2" s="938" t="s">
        <v>478</v>
      </c>
      <c r="B2" s="938"/>
      <c r="C2" s="938"/>
      <c r="D2" s="938"/>
      <c r="E2" s="938"/>
      <c r="F2" s="117"/>
      <c r="G2" s="117"/>
      <c r="H2" s="117"/>
      <c r="I2" s="117"/>
      <c r="J2" s="117"/>
    </row>
    <row r="3" spans="1:10" ht="15.75">
      <c r="A3" s="117"/>
      <c r="B3" s="117"/>
      <c r="C3" s="117"/>
      <c r="D3" s="117"/>
      <c r="E3" s="117"/>
      <c r="F3" s="117"/>
      <c r="G3" s="117"/>
      <c r="H3" s="117"/>
      <c r="I3" s="117"/>
      <c r="J3" s="117"/>
    </row>
    <row r="4" spans="1:7" ht="18">
      <c r="A4" s="960" t="s">
        <v>479</v>
      </c>
      <c r="B4" s="960"/>
      <c r="C4" s="960"/>
      <c r="D4" s="960"/>
      <c r="E4" s="960"/>
      <c r="F4" s="236"/>
      <c r="G4" s="236"/>
    </row>
    <row r="5" spans="1:4" ht="12.75">
      <c r="A5" s="237"/>
      <c r="B5" s="237"/>
      <c r="C5" s="237"/>
      <c r="D5" s="237"/>
    </row>
    <row r="6" spans="1:6" ht="13.5" thickBot="1">
      <c r="A6" s="238"/>
      <c r="B6" s="238"/>
      <c r="C6" s="238"/>
      <c r="D6" s="238"/>
      <c r="E6" s="239" t="s">
        <v>3</v>
      </c>
      <c r="F6" s="240"/>
    </row>
    <row r="7" spans="1:5" ht="58.15" customHeight="1" thickBot="1">
      <c r="A7" s="241" t="s">
        <v>439</v>
      </c>
      <c r="B7" s="242" t="s">
        <v>480</v>
      </c>
      <c r="C7" s="242" t="s">
        <v>481</v>
      </c>
      <c r="D7" s="242" t="s">
        <v>482</v>
      </c>
      <c r="E7" s="243" t="s">
        <v>483</v>
      </c>
    </row>
    <row r="8" spans="1:5" ht="23.1" customHeight="1" thickTop="1">
      <c r="A8" s="244" t="s">
        <v>484</v>
      </c>
      <c r="B8" s="245"/>
      <c r="C8" s="245"/>
      <c r="D8" s="245"/>
      <c r="E8" s="246"/>
    </row>
    <row r="9" spans="1:5" ht="20.1" customHeight="1">
      <c r="A9" s="247" t="s">
        <v>485</v>
      </c>
      <c r="B9" s="248"/>
      <c r="C9" s="248"/>
      <c r="D9" s="248"/>
      <c r="E9" s="249"/>
    </row>
    <row r="10" spans="1:5" ht="20.1" customHeight="1">
      <c r="A10" s="250" t="s">
        <v>486</v>
      </c>
      <c r="B10" s="251"/>
      <c r="C10" s="251"/>
      <c r="D10" s="251"/>
      <c r="E10" s="249"/>
    </row>
    <row r="11" spans="1:5" ht="20.1" customHeight="1">
      <c r="A11" s="250" t="s">
        <v>487</v>
      </c>
      <c r="B11" s="251"/>
      <c r="C11" s="251"/>
      <c r="D11" s="251"/>
      <c r="E11" s="249"/>
    </row>
    <row r="12" spans="1:5" ht="20.1" customHeight="1">
      <c r="A12" s="250" t="s">
        <v>488</v>
      </c>
      <c r="B12" s="251"/>
      <c r="C12" s="251"/>
      <c r="D12" s="251"/>
      <c r="E12" s="249"/>
    </row>
    <row r="13" spans="1:5" ht="20.1" customHeight="1">
      <c r="A13" s="250" t="s">
        <v>489</v>
      </c>
      <c r="B13" s="251"/>
      <c r="C13" s="251"/>
      <c r="D13" s="251"/>
      <c r="E13" s="249"/>
    </row>
    <row r="14" spans="1:5" ht="20.1" customHeight="1">
      <c r="A14" s="252" t="s">
        <v>490</v>
      </c>
      <c r="B14" s="248"/>
      <c r="C14" s="248"/>
      <c r="D14" s="248"/>
      <c r="E14" s="253"/>
    </row>
    <row r="15" spans="1:5" ht="20.1" customHeight="1" thickBot="1">
      <c r="A15" s="250" t="s">
        <v>491</v>
      </c>
      <c r="B15" s="248"/>
      <c r="C15" s="254"/>
      <c r="D15" s="254"/>
      <c r="E15" s="253"/>
    </row>
    <row r="16" spans="1:5" ht="23.1" customHeight="1">
      <c r="A16" s="255" t="s">
        <v>492</v>
      </c>
      <c r="B16" s="255"/>
      <c r="C16" s="255"/>
      <c r="D16" s="255"/>
      <c r="E16" s="256"/>
    </row>
    <row r="17" spans="1:5" ht="20.1" customHeight="1">
      <c r="A17" s="250" t="s">
        <v>493</v>
      </c>
      <c r="B17" s="257"/>
      <c r="C17" s="258"/>
      <c r="D17" s="258"/>
      <c r="E17" s="259"/>
    </row>
    <row r="18" spans="1:5" ht="20.1" customHeight="1">
      <c r="A18" s="260" t="s">
        <v>494</v>
      </c>
      <c r="B18" s="261"/>
      <c r="C18" s="261"/>
      <c r="D18" s="261"/>
      <c r="E18" s="262"/>
    </row>
    <row r="19" spans="1:5" ht="20.1" customHeight="1" thickBot="1">
      <c r="A19" s="263" t="s">
        <v>495</v>
      </c>
      <c r="B19" s="263"/>
      <c r="C19" s="263"/>
      <c r="D19" s="263"/>
      <c r="E19" s="264"/>
    </row>
    <row r="20" spans="1:5" ht="24.95" customHeight="1" thickBot="1">
      <c r="A20" s="265" t="s">
        <v>496</v>
      </c>
      <c r="B20" s="266"/>
      <c r="C20" s="266"/>
      <c r="D20" s="266"/>
      <c r="E20" s="267"/>
    </row>
    <row r="21" spans="1:5" ht="24.95" customHeight="1">
      <c r="A21" s="268"/>
      <c r="B21" s="268"/>
      <c r="C21" s="268"/>
      <c r="D21" s="268"/>
      <c r="E21" s="269"/>
    </row>
    <row r="22" spans="1:5" ht="13.5" customHeight="1">
      <c r="A22" s="143" t="s">
        <v>33</v>
      </c>
      <c r="B22" s="270"/>
      <c r="C22" s="270"/>
      <c r="D22" s="270"/>
      <c r="E22" s="271"/>
    </row>
    <row r="23" spans="1:5" ht="12.75">
      <c r="A23" s="143" t="s">
        <v>34</v>
      </c>
      <c r="B23" s="7"/>
      <c r="C23" s="7"/>
      <c r="D23" s="7"/>
      <c r="E23" s="7"/>
    </row>
    <row r="24" spans="1:5" ht="12.75">
      <c r="A24" s="143" t="s">
        <v>497</v>
      </c>
      <c r="B24" s="7"/>
      <c r="C24" s="7"/>
      <c r="D24" s="272"/>
      <c r="E24" s="7"/>
    </row>
    <row r="25" spans="1:5" ht="12.75">
      <c r="A25" s="143" t="s">
        <v>498</v>
      </c>
      <c r="B25" s="32"/>
      <c r="C25" s="32"/>
      <c r="D25" s="272"/>
      <c r="E25" s="32"/>
    </row>
    <row r="26" spans="1:5" ht="12.75">
      <c r="A26" s="272"/>
      <c r="B26" s="32"/>
      <c r="C26" s="32"/>
      <c r="D26" s="272"/>
      <c r="E26" s="32"/>
    </row>
  </sheetData>
  <mergeCells count="2">
    <mergeCell ref="A2:E2"/>
    <mergeCell ref="A4:E4"/>
  </mergeCells>
  <printOptions horizontalCentered="1" verticalCentered="1"/>
  <pageMargins left="0.78740157480315" right="0.78740157480315" top="0.984251968503937" bottom="0.984251968503937" header="0.511811023622047" footer="0.511811023622047"/>
  <pageSetup orientation="landscape" paperSize="9" scale="9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X21"/>
  <sheetViews>
    <sheetView zoomScale="80" zoomScaleNormal="80" zoomScaleSheetLayoutView="70" workbookViewId="0" topLeftCell="A1">
      <selection pane="topLeft" activeCell="B176" sqref="B176:W177"/>
    </sheetView>
  </sheetViews>
  <sheetFormatPr defaultRowHeight="12.75"/>
  <cols>
    <col min="1" max="1" width="2.14285714285714" style="273" customWidth="1"/>
    <col min="2" max="2" width="58.5714285714286" style="273" customWidth="1"/>
    <col min="3" max="3" width="15" style="273" customWidth="1"/>
    <col min="4" max="5" width="14.5714285714286" style="273" customWidth="1"/>
    <col min="6" max="6" width="17.7142857142857" style="273" customWidth="1"/>
    <col min="7" max="7" width="14.8571428571429" style="273" customWidth="1"/>
    <col min="8" max="8" width="16.5714285714286" style="273" customWidth="1"/>
    <col min="9" max="9" width="14.8571428571429" style="273" customWidth="1"/>
    <col min="10" max="10" width="19" style="273" customWidth="1"/>
    <col min="11" max="11" width="15.7142857142857" style="273" customWidth="1"/>
    <col min="12" max="12" width="16.5714285714286" style="273" customWidth="1"/>
    <col min="13" max="13" width="18.1428571428571" style="273" customWidth="1"/>
    <col min="14" max="14" width="14.5714285714286" style="273" customWidth="1"/>
    <col min="15" max="15" width="14.8571428571429" style="273" customWidth="1"/>
    <col min="16" max="16" width="14.1428571428571" style="273" customWidth="1"/>
    <col min="17" max="17" width="17.7142857142857" style="273" customWidth="1"/>
    <col min="18" max="18" width="15.8571428571429" style="273" customWidth="1"/>
    <col min="19" max="19" width="13.8571428571429" style="273" customWidth="1"/>
    <col min="20" max="20" width="15.7142857142857" style="273" customWidth="1"/>
    <col min="21" max="21" width="20.1428571428571" style="273" customWidth="1"/>
    <col min="22" max="22" width="15" style="273" customWidth="1"/>
    <col min="23" max="23" width="16.5714285714286" style="273" customWidth="1"/>
    <col min="24" max="24" width="18.1428571428571" style="273" customWidth="1"/>
    <col min="25" max="259" width="9.28571428571429" style="273"/>
    <col min="260" max="260" width="58.5714285714286" style="273" customWidth="1"/>
    <col min="261" max="263" width="18.2857142857143" style="273" customWidth="1"/>
    <col min="264" max="264" width="25.8571428571429" style="273" customWidth="1"/>
    <col min="265" max="515" width="9.28571428571429" style="273"/>
    <col min="516" max="516" width="58.5714285714286" style="273" customWidth="1"/>
    <col min="517" max="519" width="18.2857142857143" style="273" customWidth="1"/>
    <col min="520" max="520" width="25.8571428571429" style="273" customWidth="1"/>
    <col min="521" max="771" width="9.28571428571429" style="273"/>
    <col min="772" max="772" width="58.5714285714286" style="273" customWidth="1"/>
    <col min="773" max="775" width="18.2857142857143" style="273" customWidth="1"/>
    <col min="776" max="776" width="25.8571428571429" style="273" customWidth="1"/>
    <col min="777" max="1027" width="9.28571428571429" style="273"/>
    <col min="1028" max="1028" width="58.5714285714286" style="273" customWidth="1"/>
    <col min="1029" max="1031" width="18.2857142857143" style="273" customWidth="1"/>
    <col min="1032" max="1032" width="25.8571428571429" style="273" customWidth="1"/>
    <col min="1033" max="1283" width="9.28571428571429" style="273"/>
    <col min="1284" max="1284" width="58.5714285714286" style="273" customWidth="1"/>
    <col min="1285" max="1287" width="18.2857142857143" style="273" customWidth="1"/>
    <col min="1288" max="1288" width="25.8571428571429" style="273" customWidth="1"/>
    <col min="1289" max="1539" width="9.28571428571429" style="273"/>
    <col min="1540" max="1540" width="58.5714285714286" style="273" customWidth="1"/>
    <col min="1541" max="1543" width="18.2857142857143" style="273" customWidth="1"/>
    <col min="1544" max="1544" width="25.8571428571429" style="273" customWidth="1"/>
    <col min="1545" max="1795" width="9.28571428571429" style="273"/>
    <col min="1796" max="1796" width="58.5714285714286" style="273" customWidth="1"/>
    <col min="1797" max="1799" width="18.2857142857143" style="273" customWidth="1"/>
    <col min="1800" max="1800" width="25.8571428571429" style="273" customWidth="1"/>
    <col min="1801" max="2051" width="9.28571428571429" style="273"/>
    <col min="2052" max="2052" width="58.5714285714286" style="273" customWidth="1"/>
    <col min="2053" max="2055" width="18.2857142857143" style="273" customWidth="1"/>
    <col min="2056" max="2056" width="25.8571428571429" style="273" customWidth="1"/>
    <col min="2057" max="2307" width="9.28571428571429" style="273"/>
    <col min="2308" max="2308" width="58.5714285714286" style="273" customWidth="1"/>
    <col min="2309" max="2311" width="18.2857142857143" style="273" customWidth="1"/>
    <col min="2312" max="2312" width="25.8571428571429" style="273" customWidth="1"/>
    <col min="2313" max="2563" width="9.28571428571429" style="273"/>
    <col min="2564" max="2564" width="58.5714285714286" style="273" customWidth="1"/>
    <col min="2565" max="2567" width="18.2857142857143" style="273" customWidth="1"/>
    <col min="2568" max="2568" width="25.8571428571429" style="273" customWidth="1"/>
    <col min="2569" max="2819" width="9.28571428571429" style="273"/>
    <col min="2820" max="2820" width="58.5714285714286" style="273" customWidth="1"/>
    <col min="2821" max="2823" width="18.2857142857143" style="273" customWidth="1"/>
    <col min="2824" max="2824" width="25.8571428571429" style="273" customWidth="1"/>
    <col min="2825" max="3075" width="9.28571428571429" style="273"/>
    <col min="3076" max="3076" width="58.5714285714286" style="273" customWidth="1"/>
    <col min="3077" max="3079" width="18.2857142857143" style="273" customWidth="1"/>
    <col min="3080" max="3080" width="25.8571428571429" style="273" customWidth="1"/>
    <col min="3081" max="3331" width="9.28571428571429" style="273"/>
    <col min="3332" max="3332" width="58.5714285714286" style="273" customWidth="1"/>
    <col min="3333" max="3335" width="18.2857142857143" style="273" customWidth="1"/>
    <col min="3336" max="3336" width="25.8571428571429" style="273" customWidth="1"/>
    <col min="3337" max="3587" width="9.28571428571429" style="273"/>
    <col min="3588" max="3588" width="58.5714285714286" style="273" customWidth="1"/>
    <col min="3589" max="3591" width="18.2857142857143" style="273" customWidth="1"/>
    <col min="3592" max="3592" width="25.8571428571429" style="273" customWidth="1"/>
    <col min="3593" max="3843" width="9.28571428571429" style="273"/>
    <col min="3844" max="3844" width="58.5714285714286" style="273" customWidth="1"/>
    <col min="3845" max="3847" width="18.2857142857143" style="273" customWidth="1"/>
    <col min="3848" max="3848" width="25.8571428571429" style="273" customWidth="1"/>
    <col min="3849" max="4099" width="9.28571428571429" style="273"/>
    <col min="4100" max="4100" width="58.5714285714286" style="273" customWidth="1"/>
    <col min="4101" max="4103" width="18.2857142857143" style="273" customWidth="1"/>
    <col min="4104" max="4104" width="25.8571428571429" style="273" customWidth="1"/>
    <col min="4105" max="4355" width="9.28571428571429" style="273"/>
    <col min="4356" max="4356" width="58.5714285714286" style="273" customWidth="1"/>
    <col min="4357" max="4359" width="18.2857142857143" style="273" customWidth="1"/>
    <col min="4360" max="4360" width="25.8571428571429" style="273" customWidth="1"/>
    <col min="4361" max="4611" width="9.28571428571429" style="273"/>
    <col min="4612" max="4612" width="58.5714285714286" style="273" customWidth="1"/>
    <col min="4613" max="4615" width="18.2857142857143" style="273" customWidth="1"/>
    <col min="4616" max="4616" width="25.8571428571429" style="273" customWidth="1"/>
    <col min="4617" max="4867" width="9.28571428571429" style="273"/>
    <col min="4868" max="4868" width="58.5714285714286" style="273" customWidth="1"/>
    <col min="4869" max="4871" width="18.2857142857143" style="273" customWidth="1"/>
    <col min="4872" max="4872" width="25.8571428571429" style="273" customWidth="1"/>
    <col min="4873" max="5123" width="9.28571428571429" style="273"/>
    <col min="5124" max="5124" width="58.5714285714286" style="273" customWidth="1"/>
    <col min="5125" max="5127" width="18.2857142857143" style="273" customWidth="1"/>
    <col min="5128" max="5128" width="25.8571428571429" style="273" customWidth="1"/>
    <col min="5129" max="5379" width="9.28571428571429" style="273"/>
    <col min="5380" max="5380" width="58.5714285714286" style="273" customWidth="1"/>
    <col min="5381" max="5383" width="18.2857142857143" style="273" customWidth="1"/>
    <col min="5384" max="5384" width="25.8571428571429" style="273" customWidth="1"/>
    <col min="5385" max="5635" width="9.28571428571429" style="273"/>
    <col min="5636" max="5636" width="58.5714285714286" style="273" customWidth="1"/>
    <col min="5637" max="5639" width="18.2857142857143" style="273" customWidth="1"/>
    <col min="5640" max="5640" width="25.8571428571429" style="273" customWidth="1"/>
    <col min="5641" max="5891" width="9.28571428571429" style="273"/>
    <col min="5892" max="5892" width="58.5714285714286" style="273" customWidth="1"/>
    <col min="5893" max="5895" width="18.2857142857143" style="273" customWidth="1"/>
    <col min="5896" max="5896" width="25.8571428571429" style="273" customWidth="1"/>
    <col min="5897" max="6147" width="9.28571428571429" style="273"/>
    <col min="6148" max="6148" width="58.5714285714286" style="273" customWidth="1"/>
    <col min="6149" max="6151" width="18.2857142857143" style="273" customWidth="1"/>
    <col min="6152" max="6152" width="25.8571428571429" style="273" customWidth="1"/>
    <col min="6153" max="6403" width="9.28571428571429" style="273"/>
    <col min="6404" max="6404" width="58.5714285714286" style="273" customWidth="1"/>
    <col min="6405" max="6407" width="18.2857142857143" style="273" customWidth="1"/>
    <col min="6408" max="6408" width="25.8571428571429" style="273" customWidth="1"/>
    <col min="6409" max="6659" width="9.28571428571429" style="273"/>
    <col min="6660" max="6660" width="58.5714285714286" style="273" customWidth="1"/>
    <col min="6661" max="6663" width="18.2857142857143" style="273" customWidth="1"/>
    <col min="6664" max="6664" width="25.8571428571429" style="273" customWidth="1"/>
    <col min="6665" max="6915" width="9.28571428571429" style="273"/>
    <col min="6916" max="6916" width="58.5714285714286" style="273" customWidth="1"/>
    <col min="6917" max="6919" width="18.2857142857143" style="273" customWidth="1"/>
    <col min="6920" max="6920" width="25.8571428571429" style="273" customWidth="1"/>
    <col min="6921" max="7171" width="9.28571428571429" style="273"/>
    <col min="7172" max="7172" width="58.5714285714286" style="273" customWidth="1"/>
    <col min="7173" max="7175" width="18.2857142857143" style="273" customWidth="1"/>
    <col min="7176" max="7176" width="25.8571428571429" style="273" customWidth="1"/>
    <col min="7177" max="7427" width="9.28571428571429" style="273"/>
    <col min="7428" max="7428" width="58.5714285714286" style="273" customWidth="1"/>
    <col min="7429" max="7431" width="18.2857142857143" style="273" customWidth="1"/>
    <col min="7432" max="7432" width="25.8571428571429" style="273" customWidth="1"/>
    <col min="7433" max="7683" width="9.28571428571429" style="273"/>
    <col min="7684" max="7684" width="58.5714285714286" style="273" customWidth="1"/>
    <col min="7685" max="7687" width="18.2857142857143" style="273" customWidth="1"/>
    <col min="7688" max="7688" width="25.8571428571429" style="273" customWidth="1"/>
    <col min="7689" max="7939" width="9.28571428571429" style="273"/>
    <col min="7940" max="7940" width="58.5714285714286" style="273" customWidth="1"/>
    <col min="7941" max="7943" width="18.2857142857143" style="273" customWidth="1"/>
    <col min="7944" max="7944" width="25.8571428571429" style="273" customWidth="1"/>
    <col min="7945" max="8195" width="9.28571428571429" style="273"/>
    <col min="8196" max="8196" width="58.5714285714286" style="273" customWidth="1"/>
    <col min="8197" max="8199" width="18.2857142857143" style="273" customWidth="1"/>
    <col min="8200" max="8200" width="25.8571428571429" style="273" customWidth="1"/>
    <col min="8201" max="8451" width="9.28571428571429" style="273"/>
    <col min="8452" max="8452" width="58.5714285714286" style="273" customWidth="1"/>
    <col min="8453" max="8455" width="18.2857142857143" style="273" customWidth="1"/>
    <col min="8456" max="8456" width="25.8571428571429" style="273" customWidth="1"/>
    <col min="8457" max="8707" width="9.28571428571429" style="273"/>
    <col min="8708" max="8708" width="58.5714285714286" style="273" customWidth="1"/>
    <col min="8709" max="8711" width="18.2857142857143" style="273" customWidth="1"/>
    <col min="8712" max="8712" width="25.8571428571429" style="273" customWidth="1"/>
    <col min="8713" max="8963" width="9.28571428571429" style="273"/>
    <col min="8964" max="8964" width="58.5714285714286" style="273" customWidth="1"/>
    <col min="8965" max="8967" width="18.2857142857143" style="273" customWidth="1"/>
    <col min="8968" max="8968" width="25.8571428571429" style="273" customWidth="1"/>
    <col min="8969" max="9219" width="9.28571428571429" style="273"/>
    <col min="9220" max="9220" width="58.5714285714286" style="273" customWidth="1"/>
    <col min="9221" max="9223" width="18.2857142857143" style="273" customWidth="1"/>
    <col min="9224" max="9224" width="25.8571428571429" style="273" customWidth="1"/>
    <col min="9225" max="9475" width="9.28571428571429" style="273"/>
    <col min="9476" max="9476" width="58.5714285714286" style="273" customWidth="1"/>
    <col min="9477" max="9479" width="18.2857142857143" style="273" customWidth="1"/>
    <col min="9480" max="9480" width="25.8571428571429" style="273" customWidth="1"/>
    <col min="9481" max="9731" width="9.28571428571429" style="273"/>
    <col min="9732" max="9732" width="58.5714285714286" style="273" customWidth="1"/>
    <col min="9733" max="9735" width="18.2857142857143" style="273" customWidth="1"/>
    <col min="9736" max="9736" width="25.8571428571429" style="273" customWidth="1"/>
    <col min="9737" max="9987" width="9.28571428571429" style="273"/>
    <col min="9988" max="9988" width="58.5714285714286" style="273" customWidth="1"/>
    <col min="9989" max="9991" width="18.2857142857143" style="273" customWidth="1"/>
    <col min="9992" max="9992" width="25.8571428571429" style="273" customWidth="1"/>
    <col min="9993" max="10243" width="9.28571428571429" style="273"/>
    <col min="10244" max="10244" width="58.5714285714286" style="273" customWidth="1"/>
    <col min="10245" max="10247" width="18.2857142857143" style="273" customWidth="1"/>
    <col min="10248" max="10248" width="25.8571428571429" style="273" customWidth="1"/>
    <col min="10249" max="10499" width="9.28571428571429" style="273"/>
    <col min="10500" max="10500" width="58.5714285714286" style="273" customWidth="1"/>
    <col min="10501" max="10503" width="18.2857142857143" style="273" customWidth="1"/>
    <col min="10504" max="10504" width="25.8571428571429" style="273" customWidth="1"/>
    <col min="10505" max="10755" width="9.28571428571429" style="273"/>
    <col min="10756" max="10756" width="58.5714285714286" style="273" customWidth="1"/>
    <col min="10757" max="10759" width="18.2857142857143" style="273" customWidth="1"/>
    <col min="10760" max="10760" width="25.8571428571429" style="273" customWidth="1"/>
    <col min="10761" max="11011" width="9.28571428571429" style="273"/>
    <col min="11012" max="11012" width="58.5714285714286" style="273" customWidth="1"/>
    <col min="11013" max="11015" width="18.2857142857143" style="273" customWidth="1"/>
    <col min="11016" max="11016" width="25.8571428571429" style="273" customWidth="1"/>
    <col min="11017" max="11267" width="9.28571428571429" style="273"/>
    <col min="11268" max="11268" width="58.5714285714286" style="273" customWidth="1"/>
    <col min="11269" max="11271" width="18.2857142857143" style="273" customWidth="1"/>
    <col min="11272" max="11272" width="25.8571428571429" style="273" customWidth="1"/>
    <col min="11273" max="11523" width="9.28571428571429" style="273"/>
    <col min="11524" max="11524" width="58.5714285714286" style="273" customWidth="1"/>
    <col min="11525" max="11527" width="18.2857142857143" style="273" customWidth="1"/>
    <col min="11528" max="11528" width="25.8571428571429" style="273" customWidth="1"/>
    <col min="11529" max="11779" width="9.28571428571429" style="273"/>
    <col min="11780" max="11780" width="58.5714285714286" style="273" customWidth="1"/>
    <col min="11781" max="11783" width="18.2857142857143" style="273" customWidth="1"/>
    <col min="11784" max="11784" width="25.8571428571429" style="273" customWidth="1"/>
    <col min="11785" max="12035" width="9.28571428571429" style="273"/>
    <col min="12036" max="12036" width="58.5714285714286" style="273" customWidth="1"/>
    <col min="12037" max="12039" width="18.2857142857143" style="273" customWidth="1"/>
    <col min="12040" max="12040" width="25.8571428571429" style="273" customWidth="1"/>
    <col min="12041" max="12291" width="9.28571428571429" style="273"/>
    <col min="12292" max="12292" width="58.5714285714286" style="273" customWidth="1"/>
    <col min="12293" max="12295" width="18.2857142857143" style="273" customWidth="1"/>
    <col min="12296" max="12296" width="25.8571428571429" style="273" customWidth="1"/>
    <col min="12297" max="12547" width="9.28571428571429" style="273"/>
    <col min="12548" max="12548" width="58.5714285714286" style="273" customWidth="1"/>
    <col min="12549" max="12551" width="18.2857142857143" style="273" customWidth="1"/>
    <col min="12552" max="12552" width="25.8571428571429" style="273" customWidth="1"/>
    <col min="12553" max="12803" width="9.28571428571429" style="273"/>
    <col min="12804" max="12804" width="58.5714285714286" style="273" customWidth="1"/>
    <col min="12805" max="12807" width="18.2857142857143" style="273" customWidth="1"/>
    <col min="12808" max="12808" width="25.8571428571429" style="273" customWidth="1"/>
    <col min="12809" max="13059" width="9.28571428571429" style="273"/>
    <col min="13060" max="13060" width="58.5714285714286" style="273" customWidth="1"/>
    <col min="13061" max="13063" width="18.2857142857143" style="273" customWidth="1"/>
    <col min="13064" max="13064" width="25.8571428571429" style="273" customWidth="1"/>
    <col min="13065" max="13315" width="9.28571428571429" style="273"/>
    <col min="13316" max="13316" width="58.5714285714286" style="273" customWidth="1"/>
    <col min="13317" max="13319" width="18.2857142857143" style="273" customWidth="1"/>
    <col min="13320" max="13320" width="25.8571428571429" style="273" customWidth="1"/>
    <col min="13321" max="13571" width="9.28571428571429" style="273"/>
    <col min="13572" max="13572" width="58.5714285714286" style="273" customWidth="1"/>
    <col min="13573" max="13575" width="18.2857142857143" style="273" customWidth="1"/>
    <col min="13576" max="13576" width="25.8571428571429" style="273" customWidth="1"/>
    <col min="13577" max="13827" width="9.28571428571429" style="273"/>
    <col min="13828" max="13828" width="58.5714285714286" style="273" customWidth="1"/>
    <col min="13829" max="13831" width="18.2857142857143" style="273" customWidth="1"/>
    <col min="13832" max="13832" width="25.8571428571429" style="273" customWidth="1"/>
    <col min="13833" max="14083" width="9.28571428571429" style="273"/>
    <col min="14084" max="14084" width="58.5714285714286" style="273" customWidth="1"/>
    <col min="14085" max="14087" width="18.2857142857143" style="273" customWidth="1"/>
    <col min="14088" max="14088" width="25.8571428571429" style="273" customWidth="1"/>
    <col min="14089" max="14339" width="9.28571428571429" style="273"/>
    <col min="14340" max="14340" width="58.5714285714286" style="273" customWidth="1"/>
    <col min="14341" max="14343" width="18.2857142857143" style="273" customWidth="1"/>
    <col min="14344" max="14344" width="25.8571428571429" style="273" customWidth="1"/>
    <col min="14345" max="14595" width="9.28571428571429" style="273"/>
    <col min="14596" max="14596" width="58.5714285714286" style="273" customWidth="1"/>
    <col min="14597" max="14599" width="18.2857142857143" style="273" customWidth="1"/>
    <col min="14600" max="14600" width="25.8571428571429" style="273" customWidth="1"/>
    <col min="14601" max="14851" width="9.28571428571429" style="273"/>
    <col min="14852" max="14852" width="58.5714285714286" style="273" customWidth="1"/>
    <col min="14853" max="14855" width="18.2857142857143" style="273" customWidth="1"/>
    <col min="14856" max="14856" width="25.8571428571429" style="273" customWidth="1"/>
    <col min="14857" max="15107" width="9.28571428571429" style="273"/>
    <col min="15108" max="15108" width="58.5714285714286" style="273" customWidth="1"/>
    <col min="15109" max="15111" width="18.2857142857143" style="273" customWidth="1"/>
    <col min="15112" max="15112" width="25.8571428571429" style="273" customWidth="1"/>
    <col min="15113" max="15363" width="9.28571428571429" style="273"/>
    <col min="15364" max="15364" width="58.5714285714286" style="273" customWidth="1"/>
    <col min="15365" max="15367" width="18.2857142857143" style="273" customWidth="1"/>
    <col min="15368" max="15368" width="25.8571428571429" style="273" customWidth="1"/>
    <col min="15369" max="15619" width="9.28571428571429" style="273"/>
    <col min="15620" max="15620" width="58.5714285714286" style="273" customWidth="1"/>
    <col min="15621" max="15623" width="18.2857142857143" style="273" customWidth="1"/>
    <col min="15624" max="15624" width="25.8571428571429" style="273" customWidth="1"/>
    <col min="15625" max="15875" width="9.28571428571429" style="273"/>
    <col min="15876" max="15876" width="58.5714285714286" style="273" customWidth="1"/>
    <col min="15877" max="15879" width="18.2857142857143" style="273" customWidth="1"/>
    <col min="15880" max="15880" width="25.8571428571429" style="273" customWidth="1"/>
    <col min="15881" max="16131" width="9.28571428571429" style="273"/>
    <col min="16132" max="16132" width="58.5714285714286" style="273" customWidth="1"/>
    <col min="16133" max="16135" width="18.2857142857143" style="273" customWidth="1"/>
    <col min="16136" max="16136" width="25.8571428571429" style="273" customWidth="1"/>
    <col min="16137" max="16384" width="9.28571428571429" style="273"/>
  </cols>
  <sheetData>
    <row r="1" spans="2:21" ht="15.75">
      <c r="B1" s="967" t="s">
        <v>499</v>
      </c>
      <c r="C1" s="967"/>
      <c r="D1" s="967"/>
      <c r="E1" s="967"/>
      <c r="F1" s="967"/>
      <c r="G1" s="967"/>
      <c r="H1" s="967"/>
      <c r="I1" s="967"/>
      <c r="J1" s="967"/>
      <c r="K1" s="967"/>
      <c r="L1" s="967"/>
      <c r="M1" s="967"/>
      <c r="N1" s="967"/>
      <c r="O1" s="967"/>
      <c r="P1" s="967"/>
      <c r="Q1" s="967"/>
      <c r="R1" s="967"/>
      <c r="S1" s="967"/>
      <c r="T1" s="967"/>
      <c r="U1" s="967"/>
    </row>
    <row r="2" ht="15.75">
      <c r="B2" s="274" t="s">
        <v>500</v>
      </c>
    </row>
    <row r="3" spans="2:13" ht="15.75"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</row>
    <row r="4" spans="2:21" ht="18.75" customHeight="1">
      <c r="B4" s="968" t="s">
        <v>501</v>
      </c>
      <c r="C4" s="968"/>
      <c r="D4" s="968"/>
      <c r="E4" s="968"/>
      <c r="F4" s="968"/>
      <c r="G4" s="968"/>
      <c r="H4" s="968"/>
      <c r="I4" s="968"/>
      <c r="J4" s="968"/>
      <c r="K4" s="968"/>
      <c r="L4" s="968"/>
      <c r="M4" s="968"/>
      <c r="N4" s="968"/>
      <c r="O4" s="968"/>
      <c r="P4" s="968"/>
      <c r="Q4" s="968"/>
      <c r="R4" s="968"/>
      <c r="S4" s="968"/>
      <c r="T4" s="968"/>
      <c r="U4" s="968"/>
    </row>
    <row r="5" spans="2:5" ht="9.75" customHeight="1" thickBot="1">
      <c r="B5" s="276"/>
      <c r="C5" s="276"/>
      <c r="D5" s="276"/>
      <c r="E5" s="276"/>
    </row>
    <row r="6" spans="2:24" ht="12.75">
      <c r="B6" s="1"/>
      <c r="C6" s="969" t="s">
        <v>502</v>
      </c>
      <c r="D6" s="970"/>
      <c r="E6" s="970"/>
      <c r="F6" s="971"/>
      <c r="G6" s="277" t="s">
        <v>17</v>
      </c>
      <c r="H6" s="278"/>
      <c r="I6" s="278"/>
      <c r="J6" s="279"/>
      <c r="K6" s="277"/>
      <c r="L6" s="278"/>
      <c r="M6" s="279"/>
      <c r="N6" s="970" t="s">
        <v>503</v>
      </c>
      <c r="O6" s="970"/>
      <c r="P6" s="970"/>
      <c r="Q6" s="971"/>
      <c r="R6" s="277" t="s">
        <v>17</v>
      </c>
      <c r="S6" s="278"/>
      <c r="T6" s="278"/>
      <c r="U6" s="279"/>
      <c r="V6" s="277"/>
      <c r="W6" s="278"/>
      <c r="X6" s="279"/>
    </row>
    <row r="7" spans="2:24" ht="21.75" customHeight="1">
      <c r="B7" s="2"/>
      <c r="C7" s="972"/>
      <c r="D7" s="973"/>
      <c r="E7" s="973"/>
      <c r="F7" s="974"/>
      <c r="G7" s="961" t="s">
        <v>504</v>
      </c>
      <c r="H7" s="962"/>
      <c r="I7" s="962"/>
      <c r="J7" s="963"/>
      <c r="K7" s="961" t="s">
        <v>505</v>
      </c>
      <c r="L7" s="962"/>
      <c r="M7" s="963"/>
      <c r="N7" s="973"/>
      <c r="O7" s="973"/>
      <c r="P7" s="973"/>
      <c r="Q7" s="974"/>
      <c r="R7" s="978" t="s">
        <v>504</v>
      </c>
      <c r="S7" s="979"/>
      <c r="T7" s="979"/>
      <c r="U7" s="980"/>
      <c r="V7" s="961" t="s">
        <v>505</v>
      </c>
      <c r="W7" s="962"/>
      <c r="X7" s="963"/>
    </row>
    <row r="8" spans="2:24" ht="25.5" customHeight="1" thickBot="1">
      <c r="B8" s="2"/>
      <c r="C8" s="975"/>
      <c r="D8" s="976"/>
      <c r="E8" s="976"/>
      <c r="F8" s="977"/>
      <c r="G8" s="964"/>
      <c r="H8" s="965"/>
      <c r="I8" s="965"/>
      <c r="J8" s="966"/>
      <c r="K8" s="964"/>
      <c r="L8" s="965"/>
      <c r="M8" s="966"/>
      <c r="N8" s="976"/>
      <c r="O8" s="976"/>
      <c r="P8" s="976"/>
      <c r="Q8" s="977"/>
      <c r="R8" s="964"/>
      <c r="S8" s="965"/>
      <c r="T8" s="965"/>
      <c r="U8" s="966"/>
      <c r="V8" s="964"/>
      <c r="W8" s="965"/>
      <c r="X8" s="966"/>
    </row>
    <row r="9" spans="2:24" ht="56.25" customHeight="1">
      <c r="B9" s="280"/>
      <c r="C9" s="281" t="s">
        <v>506</v>
      </c>
      <c r="D9" s="3" t="s">
        <v>507</v>
      </c>
      <c r="E9" s="3" t="s">
        <v>508</v>
      </c>
      <c r="F9" s="4" t="s">
        <v>509</v>
      </c>
      <c r="G9" s="281" t="s">
        <v>506</v>
      </c>
      <c r="H9" s="282" t="s">
        <v>507</v>
      </c>
      <c r="I9" s="3" t="s">
        <v>508</v>
      </c>
      <c r="J9" s="4" t="s">
        <v>509</v>
      </c>
      <c r="K9" s="281" t="s">
        <v>506</v>
      </c>
      <c r="L9" s="282" t="s">
        <v>507</v>
      </c>
      <c r="M9" s="4" t="s">
        <v>508</v>
      </c>
      <c r="N9" s="283" t="s">
        <v>506</v>
      </c>
      <c r="O9" s="282" t="s">
        <v>507</v>
      </c>
      <c r="P9" s="3" t="s">
        <v>508</v>
      </c>
      <c r="Q9" s="4" t="s">
        <v>509</v>
      </c>
      <c r="R9" s="281" t="s">
        <v>506</v>
      </c>
      <c r="S9" s="282" t="s">
        <v>507</v>
      </c>
      <c r="T9" s="3" t="s">
        <v>508</v>
      </c>
      <c r="U9" s="4" t="s">
        <v>509</v>
      </c>
      <c r="V9" s="281" t="s">
        <v>506</v>
      </c>
      <c r="W9" s="282" t="s">
        <v>507</v>
      </c>
      <c r="X9" s="4" t="s">
        <v>508</v>
      </c>
    </row>
    <row r="10" spans="2:24" ht="17.25" customHeight="1">
      <c r="B10" s="280"/>
      <c r="C10" s="284" t="s">
        <v>510</v>
      </c>
      <c r="D10" s="285" t="s">
        <v>510</v>
      </c>
      <c r="E10" s="286" t="s">
        <v>510</v>
      </c>
      <c r="F10" s="287"/>
      <c r="G10" s="284" t="s">
        <v>510</v>
      </c>
      <c r="H10" s="285" t="s">
        <v>510</v>
      </c>
      <c r="I10" s="286" t="s">
        <v>510</v>
      </c>
      <c r="J10" s="5"/>
      <c r="K10" s="284" t="s">
        <v>510</v>
      </c>
      <c r="L10" s="285" t="s">
        <v>510</v>
      </c>
      <c r="M10" s="287" t="s">
        <v>510</v>
      </c>
      <c r="N10" s="285" t="s">
        <v>510</v>
      </c>
      <c r="O10" s="285" t="s">
        <v>510</v>
      </c>
      <c r="P10" s="286" t="s">
        <v>510</v>
      </c>
      <c r="Q10" s="287"/>
      <c r="R10" s="284" t="s">
        <v>510</v>
      </c>
      <c r="S10" s="285" t="s">
        <v>510</v>
      </c>
      <c r="T10" s="286" t="s">
        <v>510</v>
      </c>
      <c r="U10" s="5"/>
      <c r="V10" s="288" t="s">
        <v>510</v>
      </c>
      <c r="W10" s="289" t="s">
        <v>510</v>
      </c>
      <c r="X10" s="5" t="s">
        <v>510</v>
      </c>
    </row>
    <row r="11" spans="2:24" ht="28.5" customHeight="1" thickBot="1">
      <c r="B11" s="2"/>
      <c r="C11" s="290" t="s">
        <v>511</v>
      </c>
      <c r="D11" s="291" t="s">
        <v>512</v>
      </c>
      <c r="E11" s="292" t="s">
        <v>513</v>
      </c>
      <c r="F11" s="293"/>
      <c r="G11" s="290" t="s">
        <v>511</v>
      </c>
      <c r="H11" s="291" t="s">
        <v>512</v>
      </c>
      <c r="I11" s="292" t="s">
        <v>513</v>
      </c>
      <c r="J11" s="293"/>
      <c r="K11" s="290" t="s">
        <v>511</v>
      </c>
      <c r="L11" s="291" t="s">
        <v>512</v>
      </c>
      <c r="M11" s="294" t="s">
        <v>513</v>
      </c>
      <c r="N11" s="291" t="s">
        <v>511</v>
      </c>
      <c r="O11" s="291" t="s">
        <v>512</v>
      </c>
      <c r="P11" s="292" t="s">
        <v>513</v>
      </c>
      <c r="Q11" s="293"/>
      <c r="R11" s="290" t="s">
        <v>511</v>
      </c>
      <c r="S11" s="291" t="s">
        <v>512</v>
      </c>
      <c r="T11" s="292" t="s">
        <v>513</v>
      </c>
      <c r="U11" s="293"/>
      <c r="V11" s="290" t="s">
        <v>511</v>
      </c>
      <c r="W11" s="291" t="s">
        <v>512</v>
      </c>
      <c r="X11" s="294" t="s">
        <v>513</v>
      </c>
    </row>
    <row r="12" spans="2:24" ht="13.5" thickBot="1">
      <c r="B12" s="295" t="s">
        <v>19</v>
      </c>
      <c r="C12" s="296" t="s">
        <v>20</v>
      </c>
      <c r="D12" s="297">
        <v>2</v>
      </c>
      <c r="E12" s="298">
        <v>3</v>
      </c>
      <c r="F12" s="299">
        <v>4</v>
      </c>
      <c r="G12" s="296" t="s">
        <v>514</v>
      </c>
      <c r="H12" s="297">
        <v>6</v>
      </c>
      <c r="I12" s="298">
        <v>7</v>
      </c>
      <c r="J12" s="299">
        <v>8</v>
      </c>
      <c r="K12" s="296" t="s">
        <v>21</v>
      </c>
      <c r="L12" s="297">
        <v>10</v>
      </c>
      <c r="M12" s="299">
        <v>11</v>
      </c>
      <c r="N12" s="297" t="s">
        <v>515</v>
      </c>
      <c r="O12" s="297">
        <v>13</v>
      </c>
      <c r="P12" s="298">
        <v>14</v>
      </c>
      <c r="Q12" s="299">
        <v>15</v>
      </c>
      <c r="R12" s="296" t="s">
        <v>516</v>
      </c>
      <c r="S12" s="297">
        <v>17</v>
      </c>
      <c r="T12" s="298">
        <v>18</v>
      </c>
      <c r="U12" s="299">
        <v>19</v>
      </c>
      <c r="V12" s="296" t="s">
        <v>22</v>
      </c>
      <c r="W12" s="297">
        <v>21</v>
      </c>
      <c r="X12" s="299">
        <v>22</v>
      </c>
    </row>
    <row r="13" spans="2:24" ht="25.5" customHeight="1">
      <c r="B13" s="300" t="s">
        <v>517</v>
      </c>
      <c r="C13" s="301"/>
      <c r="D13" s="302"/>
      <c r="E13" s="302"/>
      <c r="F13" s="303"/>
      <c r="G13" s="301"/>
      <c r="H13" s="302"/>
      <c r="I13" s="302"/>
      <c r="J13" s="303"/>
      <c r="K13" s="301"/>
      <c r="L13" s="302"/>
      <c r="M13" s="303"/>
      <c r="N13" s="304"/>
      <c r="O13" s="302"/>
      <c r="P13" s="302"/>
      <c r="Q13" s="303"/>
      <c r="R13" s="301"/>
      <c r="S13" s="302"/>
      <c r="T13" s="302"/>
      <c r="U13" s="303"/>
      <c r="V13" s="301"/>
      <c r="W13" s="302"/>
      <c r="X13" s="303"/>
    </row>
    <row r="14" spans="2:24" ht="34.5" customHeight="1">
      <c r="B14" s="6" t="s">
        <v>518</v>
      </c>
      <c r="C14" s="305"/>
      <c r="D14" s="306"/>
      <c r="E14" s="306"/>
      <c r="F14" s="307"/>
      <c r="G14" s="305"/>
      <c r="H14" s="306"/>
      <c r="I14" s="306"/>
      <c r="J14" s="307"/>
      <c r="K14" s="305"/>
      <c r="L14" s="306"/>
      <c r="M14" s="307"/>
      <c r="N14" s="308"/>
      <c r="O14" s="306"/>
      <c r="P14" s="306"/>
      <c r="Q14" s="307"/>
      <c r="R14" s="305"/>
      <c r="S14" s="306"/>
      <c r="T14" s="306"/>
      <c r="U14" s="307"/>
      <c r="V14" s="305"/>
      <c r="W14" s="306"/>
      <c r="X14" s="307"/>
    </row>
    <row r="15" spans="2:24" ht="36" customHeight="1" thickBot="1">
      <c r="B15" s="309" t="s">
        <v>519</v>
      </c>
      <c r="C15" s="310"/>
      <c r="D15" s="311"/>
      <c r="E15" s="311"/>
      <c r="F15" s="312"/>
      <c r="G15" s="310"/>
      <c r="H15" s="311"/>
      <c r="I15" s="311"/>
      <c r="J15" s="313"/>
      <c r="K15" s="310"/>
      <c r="L15" s="311"/>
      <c r="M15" s="314"/>
      <c r="N15" s="315"/>
      <c r="O15" s="311"/>
      <c r="P15" s="311"/>
      <c r="Q15" s="312"/>
      <c r="R15" s="310"/>
      <c r="S15" s="311"/>
      <c r="T15" s="311"/>
      <c r="U15" s="313"/>
      <c r="V15" s="310"/>
      <c r="W15" s="311"/>
      <c r="X15" s="314"/>
    </row>
    <row r="16" ht="7.5" customHeight="1"/>
    <row r="17" ht="6.75" customHeight="1"/>
    <row r="18" ht="12.75">
      <c r="B18" s="316" t="s">
        <v>33</v>
      </c>
    </row>
    <row r="19" ht="12.75">
      <c r="B19" s="316" t="s">
        <v>520</v>
      </c>
    </row>
    <row r="20" spans="2:21" ht="12.75">
      <c r="B20" s="316" t="s">
        <v>521</v>
      </c>
      <c r="U20" s="317"/>
    </row>
    <row r="21" ht="12.75">
      <c r="B21" s="316"/>
    </row>
  </sheetData>
  <mergeCells count="8">
    <mergeCell ref="V7:X8"/>
    <mergeCell ref="B1:U1"/>
    <mergeCell ref="B4:U4"/>
    <mergeCell ref="C6:F8"/>
    <mergeCell ref="N6:Q8"/>
    <mergeCell ref="G7:J8"/>
    <mergeCell ref="K7:M8"/>
    <mergeCell ref="R7:U8"/>
  </mergeCells>
  <printOptions horizontalCentered="1" verticalCentered="1"/>
  <pageMargins left="0.78740157480315" right="0.78740157480315" top="0.984251968503937" bottom="0.984251968503937" header="0.511811023622047" footer="0.511811023622047"/>
  <pageSetup orientation="landscape" paperSize="9" scale="34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4"/>
  <sheetViews>
    <sheetView workbookViewId="0" topLeftCell="A1">
      <selection pane="topLeft" activeCell="B176" sqref="B176:W177"/>
    </sheetView>
  </sheetViews>
  <sheetFormatPr defaultColWidth="9.1640625" defaultRowHeight="12.75"/>
  <cols>
    <col min="1" max="1" width="9" style="318" customWidth="1"/>
    <col min="2" max="2" width="28.7142857142857" style="318" customWidth="1"/>
    <col min="3" max="3" width="12.1428571428571" style="318" customWidth="1"/>
    <col min="4" max="4" width="14.7142857142857" style="318" customWidth="1"/>
    <col min="5" max="5" width="31" style="318" customWidth="1"/>
    <col min="6" max="6" width="11.8571428571429" style="318" customWidth="1"/>
    <col min="7" max="7" width="18.5714285714286" style="318" customWidth="1"/>
    <col min="8" max="8" width="23.8571428571429" style="318" customWidth="1"/>
    <col min="9" max="16384" width="9.14285714285714" style="318"/>
  </cols>
  <sheetData>
    <row r="1" ht="15.75">
      <c r="H1" s="319" t="s">
        <v>522</v>
      </c>
    </row>
    <row r="2" spans="1:5" ht="18">
      <c r="A2" s="320" t="s">
        <v>523</v>
      </c>
      <c r="B2" s="321"/>
      <c r="E2" s="322" t="s">
        <v>524</v>
      </c>
    </row>
    <row r="4" spans="1:8" ht="15.75">
      <c r="A4" s="323" t="s">
        <v>525</v>
      </c>
      <c r="B4" s="324"/>
      <c r="C4" s="324"/>
      <c r="D4" s="324"/>
      <c r="E4" s="324"/>
      <c r="F4" s="324"/>
      <c r="G4" s="324"/>
      <c r="H4" s="324"/>
    </row>
    <row r="5" spans="1:8" ht="15.75">
      <c r="A5" s="323" t="s">
        <v>526</v>
      </c>
      <c r="B5" s="324"/>
      <c r="C5" s="324"/>
      <c r="D5" s="324"/>
      <c r="E5" s="324"/>
      <c r="F5" s="324"/>
      <c r="G5" s="324"/>
      <c r="H5" s="324"/>
    </row>
    <row r="6" ht="13.5" thickBot="1"/>
    <row r="7" spans="1:8" ht="63" customHeight="1" thickBot="1">
      <c r="A7" s="325" t="s">
        <v>527</v>
      </c>
      <c r="B7" s="326" t="s">
        <v>528</v>
      </c>
      <c r="C7" s="326" t="s">
        <v>529</v>
      </c>
      <c r="D7" s="326" t="s">
        <v>530</v>
      </c>
      <c r="E7" s="326" t="s">
        <v>531</v>
      </c>
      <c r="F7" s="326" t="s">
        <v>532</v>
      </c>
      <c r="G7" s="326" t="s">
        <v>533</v>
      </c>
      <c r="H7" s="327" t="s">
        <v>483</v>
      </c>
    </row>
    <row r="8" spans="1:8" ht="27.95" customHeight="1">
      <c r="A8" s="328"/>
      <c r="B8" s="329"/>
      <c r="C8" s="329"/>
      <c r="D8" s="329"/>
      <c r="E8" s="329"/>
      <c r="F8" s="329"/>
      <c r="G8" s="329"/>
      <c r="H8" s="330"/>
    </row>
    <row r="9" spans="1:8" ht="27.95" customHeight="1">
      <c r="A9" s="331"/>
      <c r="B9" s="332"/>
      <c r="C9" s="332"/>
      <c r="D9" s="332"/>
      <c r="E9" s="332"/>
      <c r="F9" s="332"/>
      <c r="G9" s="332"/>
      <c r="H9" s="333"/>
    </row>
    <row r="10" spans="1:8" ht="27.95" customHeight="1">
      <c r="A10" s="331"/>
      <c r="B10" s="332"/>
      <c r="C10" s="332"/>
      <c r="D10" s="332"/>
      <c r="E10" s="332"/>
      <c r="F10" s="332"/>
      <c r="G10" s="332"/>
      <c r="H10" s="333"/>
    </row>
    <row r="11" spans="1:8" ht="27.95" customHeight="1">
      <c r="A11" s="331"/>
      <c r="B11" s="332"/>
      <c r="C11" s="332"/>
      <c r="D11" s="332"/>
      <c r="E11" s="332"/>
      <c r="F11" s="332"/>
      <c r="G11" s="332"/>
      <c r="H11" s="333"/>
    </row>
    <row r="12" spans="1:8" ht="27.95" customHeight="1">
      <c r="A12" s="331"/>
      <c r="B12" s="332"/>
      <c r="C12" s="332"/>
      <c r="D12" s="332"/>
      <c r="E12" s="332"/>
      <c r="F12" s="332"/>
      <c r="G12" s="332"/>
      <c r="H12" s="333"/>
    </row>
    <row r="13" spans="1:8" ht="27.95" customHeight="1">
      <c r="A13" s="331"/>
      <c r="B13" s="332"/>
      <c r="C13" s="332"/>
      <c r="D13" s="332"/>
      <c r="E13" s="332"/>
      <c r="F13" s="332"/>
      <c r="G13" s="332"/>
      <c r="H13" s="333"/>
    </row>
    <row r="14" spans="1:8" ht="27.95" customHeight="1">
      <c r="A14" s="331"/>
      <c r="B14" s="332"/>
      <c r="C14" s="332"/>
      <c r="D14" s="332"/>
      <c r="E14" s="332"/>
      <c r="F14" s="332"/>
      <c r="G14" s="332"/>
      <c r="H14" s="333"/>
    </row>
    <row r="15" spans="1:8" ht="27.95" customHeight="1">
      <c r="A15" s="331"/>
      <c r="B15" s="332"/>
      <c r="C15" s="332"/>
      <c r="D15" s="332"/>
      <c r="E15" s="332"/>
      <c r="F15" s="332"/>
      <c r="G15" s="332"/>
      <c r="H15" s="333"/>
    </row>
    <row r="16" spans="1:8" ht="27.95" customHeight="1">
      <c r="A16" s="331"/>
      <c r="B16" s="332"/>
      <c r="C16" s="332"/>
      <c r="D16" s="332"/>
      <c r="E16" s="332"/>
      <c r="F16" s="332"/>
      <c r="G16" s="332"/>
      <c r="H16" s="333"/>
    </row>
    <row r="17" spans="1:8" ht="27.95" customHeight="1">
      <c r="A17" s="331"/>
      <c r="B17" s="332"/>
      <c r="C17" s="332"/>
      <c r="D17" s="332"/>
      <c r="E17" s="332"/>
      <c r="F17" s="332"/>
      <c r="G17" s="332"/>
      <c r="H17" s="333"/>
    </row>
    <row r="18" spans="1:8" ht="27.95" customHeight="1">
      <c r="A18" s="331"/>
      <c r="B18" s="332"/>
      <c r="C18" s="332"/>
      <c r="D18" s="332"/>
      <c r="E18" s="332"/>
      <c r="F18" s="332"/>
      <c r="G18" s="332"/>
      <c r="H18" s="333"/>
    </row>
    <row r="19" spans="1:8" ht="27.95" customHeight="1" thickBot="1">
      <c r="A19" s="334"/>
      <c r="B19" s="335"/>
      <c r="C19" s="335"/>
      <c r="D19" s="335"/>
      <c r="E19" s="335"/>
      <c r="F19" s="335"/>
      <c r="G19" s="335"/>
      <c r="H19" s="336"/>
    </row>
    <row r="20" spans="1:5" ht="12.75">
      <c r="A20" s="337" t="s">
        <v>534</v>
      </c>
      <c r="B20" s="337"/>
      <c r="C20" s="337"/>
      <c r="D20" s="337"/>
      <c r="E20" s="337"/>
    </row>
    <row r="22" spans="2:7" ht="15.95" customHeight="1">
      <c r="B22" s="318" t="s">
        <v>36</v>
      </c>
      <c r="E22" s="318" t="s">
        <v>37</v>
      </c>
      <c r="G22" s="318" t="s">
        <v>477</v>
      </c>
    </row>
    <row r="23" spans="2:5" ht="15.95" customHeight="1">
      <c r="B23" s="318" t="s">
        <v>5</v>
      </c>
      <c r="E23" s="318" t="s">
        <v>5</v>
      </c>
    </row>
    <row r="24" spans="2:5" ht="15.95" customHeight="1">
      <c r="B24" s="318" t="s">
        <v>535</v>
      </c>
      <c r="E24" s="318" t="s">
        <v>535</v>
      </c>
    </row>
  </sheetData>
  <printOptions horizontalCentered="1"/>
  <pageMargins left="0.196850393700787" right="0.196850393700787" top="0.78740157480315" bottom="0.393700787401575" header="0.393700787401575" footer="0"/>
  <pageSetup orientation="landscape" paperSize="9" scale="9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45"/>
  <sheetViews>
    <sheetView workbookViewId="0" topLeftCell="A10">
      <selection pane="topLeft" activeCell="B176" sqref="B176:W177"/>
    </sheetView>
  </sheetViews>
  <sheetFormatPr defaultColWidth="9.33203125" defaultRowHeight="12.75"/>
  <cols>
    <col min="1" max="1" width="13.8571428571429" style="39" customWidth="1"/>
    <col min="2" max="2" width="0.142857142857143" style="39" customWidth="1"/>
    <col min="3" max="3" width="19.2857142857143" style="39" customWidth="1"/>
    <col min="4" max="4" width="4.57142857142857" style="39" customWidth="1"/>
    <col min="5" max="5" width="3.57142857142857" style="39" customWidth="1"/>
    <col min="6" max="6" width="10.1428571428571" style="39" customWidth="1"/>
    <col min="7" max="7" width="3.85714285714286" style="39" customWidth="1"/>
    <col min="8" max="8" width="13.8571428571429" style="39" customWidth="1"/>
    <col min="9" max="9" width="23.1428571428571" style="39" customWidth="1"/>
    <col min="10" max="10" width="4.28571428571429" style="39" customWidth="1"/>
    <col min="11" max="11" width="0" style="39" hidden="1" customWidth="1"/>
    <col min="12" max="12" width="7.28571428571429" style="39" customWidth="1"/>
    <col min="13" max="13" width="9.28571428571429" style="39"/>
    <col min="14" max="14" width="6.85714285714286" style="39" customWidth="1"/>
    <col min="15" max="16384" width="9.28571428571429" style="39"/>
  </cols>
  <sheetData>
    <row r="1" ht="15.75">
      <c r="L1" s="338" t="s">
        <v>536</v>
      </c>
    </row>
    <row r="3" spans="1:10" ht="18">
      <c r="A3" s="150"/>
      <c r="B3" s="150"/>
      <c r="C3" s="150"/>
      <c r="D3" s="150"/>
      <c r="E3" s="339" t="s">
        <v>537</v>
      </c>
      <c r="F3" s="150"/>
      <c r="G3" s="150"/>
      <c r="H3" s="150"/>
      <c r="I3" s="150"/>
      <c r="J3" s="150"/>
    </row>
    <row r="4" spans="1:10" ht="8.25" customHeight="1">
      <c r="A4" s="150"/>
      <c r="B4" s="150"/>
      <c r="C4" s="150"/>
      <c r="D4" s="150"/>
      <c r="E4" s="150"/>
      <c r="F4" s="150"/>
      <c r="G4" s="150"/>
      <c r="H4" s="150"/>
      <c r="I4" s="150"/>
      <c r="J4" s="150"/>
    </row>
    <row r="5" spans="1:12" ht="84.75" customHeight="1">
      <c r="A5" s="981" t="s">
        <v>538</v>
      </c>
      <c r="B5" s="981"/>
      <c r="C5" s="981"/>
      <c r="D5" s="981"/>
      <c r="E5" s="981"/>
      <c r="F5" s="981"/>
      <c r="G5" s="981"/>
      <c r="H5" s="981"/>
      <c r="I5" s="981"/>
      <c r="J5" s="981"/>
      <c r="K5" s="981"/>
      <c r="L5" s="981"/>
    </row>
    <row r="6" ht="12.75">
      <c r="I6" s="40"/>
    </row>
    <row r="7" spans="1:10" ht="12.75">
      <c r="A7" s="39" t="s">
        <v>539</v>
      </c>
      <c r="C7" s="40"/>
      <c r="D7" s="157"/>
      <c r="G7" s="39" t="s">
        <v>540</v>
      </c>
      <c r="I7" s="340"/>
      <c r="J7" s="157"/>
    </row>
    <row r="8" ht="13.5" thickBot="1">
      <c r="I8" s="40"/>
    </row>
    <row r="9" spans="1:12" ht="17.25" customHeight="1">
      <c r="A9" s="341" t="s">
        <v>541</v>
      </c>
      <c r="B9" s="342"/>
      <c r="C9" s="342"/>
      <c r="D9" s="342"/>
      <c r="E9" s="342" t="s">
        <v>236</v>
      </c>
      <c r="F9" s="342"/>
      <c r="G9" s="343" t="s">
        <v>542</v>
      </c>
      <c r="H9" s="342"/>
      <c r="I9" s="342"/>
      <c r="J9" s="342"/>
      <c r="K9" s="344"/>
      <c r="L9" s="345"/>
    </row>
    <row r="10" spans="1:12" ht="16.5" customHeight="1">
      <c r="A10" s="346" t="s">
        <v>543</v>
      </c>
      <c r="B10" s="347"/>
      <c r="C10" s="348"/>
      <c r="D10" s="348"/>
      <c r="E10" s="348" t="s">
        <v>236</v>
      </c>
      <c r="F10" s="348"/>
      <c r="G10" s="349" t="s">
        <v>544</v>
      </c>
      <c r="H10" s="347"/>
      <c r="I10" s="348"/>
      <c r="J10" s="348"/>
      <c r="K10" s="350"/>
      <c r="L10" s="351"/>
    </row>
    <row r="11" spans="1:12" ht="12.75">
      <c r="A11" s="352" t="s">
        <v>545</v>
      </c>
      <c r="B11" s="353"/>
      <c r="C11" s="40"/>
      <c r="D11" s="40"/>
      <c r="E11" s="40"/>
      <c r="F11" s="40" t="s">
        <v>236</v>
      </c>
      <c r="G11" s="354" t="s">
        <v>546</v>
      </c>
      <c r="H11" s="353"/>
      <c r="I11" s="40"/>
      <c r="J11" s="40"/>
      <c r="K11" s="355"/>
      <c r="L11" s="356"/>
    </row>
    <row r="12" spans="1:12" ht="12.75">
      <c r="A12" s="357" t="s">
        <v>547</v>
      </c>
      <c r="B12" s="40"/>
      <c r="C12" s="40"/>
      <c r="D12" s="40"/>
      <c r="E12" s="40"/>
      <c r="F12" s="40"/>
      <c r="G12" s="340" t="s">
        <v>547</v>
      </c>
      <c r="H12" s="40"/>
      <c r="I12" s="40"/>
      <c r="J12" s="40"/>
      <c r="K12" s="355"/>
      <c r="L12" s="356"/>
    </row>
    <row r="13" spans="1:12" ht="12.75">
      <c r="A13" s="357" t="s">
        <v>548</v>
      </c>
      <c r="B13" s="40"/>
      <c r="C13" s="40"/>
      <c r="D13" s="40"/>
      <c r="E13" s="40"/>
      <c r="F13" s="40"/>
      <c r="G13" s="340" t="s">
        <v>548</v>
      </c>
      <c r="H13" s="40"/>
      <c r="I13" s="40"/>
      <c r="J13" s="40"/>
      <c r="K13" s="355"/>
      <c r="L13" s="356"/>
    </row>
    <row r="14" spans="1:12" ht="12.75">
      <c r="A14" s="346" t="s">
        <v>549</v>
      </c>
      <c r="B14" s="348"/>
      <c r="C14" s="348"/>
      <c r="D14" s="348"/>
      <c r="E14" s="348"/>
      <c r="F14" s="348"/>
      <c r="G14" s="349" t="s">
        <v>550</v>
      </c>
      <c r="H14" s="358"/>
      <c r="I14" s="348"/>
      <c r="J14" s="348"/>
      <c r="K14" s="350"/>
      <c r="L14" s="351"/>
    </row>
    <row r="15" spans="1:12" ht="12.75">
      <c r="A15" s="346" t="s">
        <v>551</v>
      </c>
      <c r="B15" s="348"/>
      <c r="C15" s="348"/>
      <c r="D15" s="348"/>
      <c r="E15" s="348"/>
      <c r="F15" s="348"/>
      <c r="G15" s="349" t="s">
        <v>551</v>
      </c>
      <c r="H15" s="348"/>
      <c r="I15" s="348"/>
      <c r="J15" s="348"/>
      <c r="K15" s="350"/>
      <c r="L15" s="351"/>
    </row>
    <row r="16" spans="1:12" ht="12.75">
      <c r="A16" s="352" t="s">
        <v>552</v>
      </c>
      <c r="B16" s="40"/>
      <c r="C16" s="40"/>
      <c r="D16" s="40"/>
      <c r="E16" s="40"/>
      <c r="F16" s="40"/>
      <c r="G16" s="354" t="s">
        <v>552</v>
      </c>
      <c r="H16" s="40"/>
      <c r="I16" s="40"/>
      <c r="J16" s="40"/>
      <c r="K16" s="355"/>
      <c r="L16" s="356"/>
    </row>
    <row r="17" spans="1:12" ht="12.75">
      <c r="A17" s="357" t="s">
        <v>553</v>
      </c>
      <c r="B17" s="40"/>
      <c r="C17" s="40"/>
      <c r="D17" s="40"/>
      <c r="E17" s="40"/>
      <c r="F17" s="40"/>
      <c r="G17" s="340" t="s">
        <v>553</v>
      </c>
      <c r="H17" s="40"/>
      <c r="I17" s="40"/>
      <c r="J17" s="40"/>
      <c r="K17" s="355"/>
      <c r="L17" s="356"/>
    </row>
    <row r="18" spans="1:12" ht="12.75">
      <c r="A18" s="357" t="s">
        <v>554</v>
      </c>
      <c r="B18" s="40"/>
      <c r="C18" s="40"/>
      <c r="D18" s="40"/>
      <c r="E18" s="40"/>
      <c r="F18" s="40"/>
      <c r="G18" s="340" t="s">
        <v>554</v>
      </c>
      <c r="H18" s="40"/>
      <c r="I18" s="40"/>
      <c r="J18" s="40"/>
      <c r="K18" s="355"/>
      <c r="L18" s="356"/>
    </row>
    <row r="19" spans="1:12" ht="12.75">
      <c r="A19" s="357" t="s">
        <v>555</v>
      </c>
      <c r="B19" s="40"/>
      <c r="C19" s="40"/>
      <c r="D19" s="40"/>
      <c r="E19" s="40"/>
      <c r="F19" s="40"/>
      <c r="G19" s="340" t="s">
        <v>555</v>
      </c>
      <c r="H19" s="40"/>
      <c r="I19" s="40"/>
      <c r="J19" s="40"/>
      <c r="K19" s="355"/>
      <c r="L19" s="356"/>
    </row>
    <row r="20" spans="1:12" ht="12.75">
      <c r="A20" s="359" t="s">
        <v>556</v>
      </c>
      <c r="B20" s="360"/>
      <c r="C20" s="360"/>
      <c r="D20" s="360"/>
      <c r="E20" s="361"/>
      <c r="F20" s="361"/>
      <c r="G20" s="362" t="s">
        <v>556</v>
      </c>
      <c r="H20" s="360"/>
      <c r="I20" s="360"/>
      <c r="J20" s="360"/>
      <c r="K20" s="363"/>
      <c r="L20" s="364"/>
    </row>
    <row r="21" spans="1:15" ht="13.5" thickBot="1">
      <c r="A21" s="365" t="s">
        <v>557</v>
      </c>
      <c r="B21" s="366"/>
      <c r="C21" s="366"/>
      <c r="D21" s="366"/>
      <c r="E21" s="367"/>
      <c r="F21" s="367"/>
      <c r="G21" s="368" t="s">
        <v>557</v>
      </c>
      <c r="H21" s="366"/>
      <c r="I21" s="366"/>
      <c r="J21" s="366"/>
      <c r="K21" s="369"/>
      <c r="L21" s="370"/>
      <c r="O21" s="39" t="s">
        <v>558</v>
      </c>
    </row>
    <row r="22" spans="1:12" ht="12.7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</row>
    <row r="23" spans="1:12" ht="12.75">
      <c r="A23" s="40"/>
      <c r="B23" s="40"/>
      <c r="C23" s="40"/>
      <c r="D23" s="40"/>
      <c r="E23" s="40"/>
      <c r="F23" s="40"/>
      <c r="G23" s="40"/>
      <c r="I23" s="353" t="s">
        <v>559</v>
      </c>
      <c r="J23" s="353"/>
      <c r="K23" s="353"/>
      <c r="L23" s="40"/>
    </row>
    <row r="24" spans="1:12" ht="20.1" customHeight="1">
      <c r="A24" s="40" t="s">
        <v>560</v>
      </c>
      <c r="B24" s="40"/>
      <c r="C24" s="353" t="s">
        <v>561</v>
      </c>
      <c r="D24" s="353"/>
      <c r="E24" s="353"/>
      <c r="F24" s="353" t="s">
        <v>562</v>
      </c>
      <c r="G24" s="371"/>
      <c r="H24" s="40"/>
      <c r="I24" s="358"/>
      <c r="J24" s="350"/>
      <c r="K24" s="40"/>
      <c r="L24" s="353" t="s">
        <v>563</v>
      </c>
    </row>
    <row r="25" spans="1:12" ht="12.75">
      <c r="A25" s="353"/>
      <c r="B25" s="353"/>
      <c r="C25" s="353"/>
      <c r="D25" s="353"/>
      <c r="E25" s="353"/>
      <c r="F25" s="353"/>
      <c r="G25" s="353"/>
      <c r="H25" s="40"/>
      <c r="I25" s="40"/>
      <c r="J25" s="40"/>
      <c r="K25" s="40"/>
      <c r="L25" s="353"/>
    </row>
    <row r="26" spans="1:12" ht="20.1" customHeight="1">
      <c r="A26" s="353"/>
      <c r="B26" s="353"/>
      <c r="C26" s="353" t="s">
        <v>564</v>
      </c>
      <c r="D26" s="353"/>
      <c r="E26" s="353"/>
      <c r="F26" s="353"/>
      <c r="G26" s="371"/>
      <c r="H26" s="40"/>
      <c r="I26" s="358"/>
      <c r="J26" s="350"/>
      <c r="K26" s="40"/>
      <c r="L26" s="353" t="s">
        <v>563</v>
      </c>
    </row>
    <row r="27" spans="1:12" ht="12.7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</row>
    <row r="28" spans="1:12" ht="12.7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</row>
    <row r="29" spans="1:12" ht="12.75">
      <c r="A29" s="372" t="s">
        <v>565</v>
      </c>
      <c r="B29" s="361"/>
      <c r="C29" s="361"/>
      <c r="D29" s="361"/>
      <c r="E29" s="361"/>
      <c r="F29" s="361"/>
      <c r="G29" s="361"/>
      <c r="H29" s="361"/>
      <c r="I29" s="361"/>
      <c r="J29" s="361"/>
      <c r="K29" s="361"/>
      <c r="L29" s="363"/>
    </row>
    <row r="30" spans="1:12" ht="12.75">
      <c r="A30" s="3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355"/>
    </row>
    <row r="31" spans="1:12" ht="12.75">
      <c r="A31" s="3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355"/>
    </row>
    <row r="32" spans="1:12" ht="12.75">
      <c r="A32" s="3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355"/>
    </row>
    <row r="33" spans="1:12" ht="12.75">
      <c r="A33" s="3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355"/>
    </row>
    <row r="34" spans="1:12" ht="12.75">
      <c r="A34" s="3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355"/>
    </row>
    <row r="35" spans="1:12" ht="12.75">
      <c r="A35" s="3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355"/>
    </row>
    <row r="36" spans="1:12" ht="12.75">
      <c r="A36" s="373"/>
      <c r="B36" s="374"/>
      <c r="C36" s="374"/>
      <c r="D36" s="374"/>
      <c r="E36" s="374"/>
      <c r="F36" s="374"/>
      <c r="G36" s="374"/>
      <c r="H36" s="374"/>
      <c r="I36" s="374"/>
      <c r="J36" s="374"/>
      <c r="K36" s="374"/>
      <c r="L36" s="375"/>
    </row>
    <row r="38" spans="1:12" ht="49.9" customHeight="1">
      <c r="A38" s="982" t="s">
        <v>566</v>
      </c>
      <c r="B38" s="982"/>
      <c r="C38" s="982"/>
      <c r="D38" s="982"/>
      <c r="E38" s="982"/>
      <c r="F38" s="982"/>
      <c r="G38" s="982"/>
      <c r="H38" s="982"/>
      <c r="I38" s="982"/>
      <c r="J38" s="982"/>
      <c r="K38" s="982"/>
      <c r="L38" s="982"/>
    </row>
    <row r="41" spans="1:9" ht="12.75">
      <c r="A41" s="39" t="s">
        <v>567</v>
      </c>
      <c r="I41" s="39" t="s">
        <v>567</v>
      </c>
    </row>
    <row r="42" spans="1:9" ht="12.75">
      <c r="A42" s="39" t="s">
        <v>568</v>
      </c>
      <c r="I42" s="39" t="s">
        <v>569</v>
      </c>
    </row>
    <row r="44" ht="13.5">
      <c r="A44" s="376" t="s">
        <v>570</v>
      </c>
    </row>
    <row r="45" ht="12.75">
      <c r="A45" s="377" t="s">
        <v>571</v>
      </c>
    </row>
  </sheetData>
  <mergeCells count="2">
    <mergeCell ref="A5:L5"/>
    <mergeCell ref="A38:L38"/>
  </mergeCells>
  <printOptions horizontalCentered="1" verticalCentered="1"/>
  <pageMargins left="0.78740157480315" right="0.78740157480315" top="0.984251968503937" bottom="0.984251968503937" header="0.511811023622047" footer="0.511811023622047"/>
  <pageSetup orientation="portrait" paperSize="9" scale="9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O33"/>
  <sheetViews>
    <sheetView workbookViewId="0" topLeftCell="C1">
      <selection pane="topLeft" activeCell="I25" sqref="I25"/>
    </sheetView>
  </sheetViews>
  <sheetFormatPr defaultColWidth="10.6640625" defaultRowHeight="14.25"/>
  <cols>
    <col min="1" max="1" width="2.14285714285714" style="378" customWidth="1"/>
    <col min="2" max="2" width="7.71428571428571" style="378" customWidth="1"/>
    <col min="3" max="3" width="46.2857142857143" style="378" customWidth="1"/>
    <col min="4" max="4" width="17.7142857142857" style="378" customWidth="1"/>
    <col min="5" max="14" width="17.7142857142857" style="379" customWidth="1"/>
    <col min="15" max="15" width="26.7142857142857" style="378" customWidth="1"/>
    <col min="16" max="16384" width="10.7142857142857" style="378"/>
  </cols>
  <sheetData>
    <row r="1" ht="15.75">
      <c r="O1" s="380" t="s">
        <v>572</v>
      </c>
    </row>
    <row r="2" spans="2:15" ht="18.75" customHeight="1">
      <c r="B2" s="983" t="s">
        <v>573</v>
      </c>
      <c r="C2" s="983"/>
      <c r="D2" s="983"/>
      <c r="E2" s="983"/>
      <c r="F2" s="983"/>
      <c r="G2" s="983"/>
      <c r="H2" s="983"/>
      <c r="I2" s="983"/>
      <c r="J2" s="983"/>
      <c r="K2" s="983"/>
      <c r="L2" s="983"/>
      <c r="M2" s="983"/>
      <c r="N2" s="983"/>
      <c r="O2" s="983"/>
    </row>
    <row r="3" spans="2:15" ht="18">
      <c r="B3" s="381" t="s">
        <v>2</v>
      </c>
      <c r="C3" s="382"/>
      <c r="D3" s="382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4"/>
    </row>
    <row r="4" spans="5:14" ht="15.75">
      <c r="E4" s="383"/>
      <c r="F4" s="383"/>
      <c r="G4" s="383"/>
      <c r="H4" s="383"/>
      <c r="I4" s="383"/>
      <c r="J4" s="383"/>
      <c r="K4" s="383"/>
      <c r="L4" s="383"/>
      <c r="M4" s="383"/>
      <c r="N4" s="383"/>
    </row>
    <row r="5" spans="2:15" ht="18">
      <c r="B5" s="385" t="s">
        <v>574</v>
      </c>
      <c r="C5" s="385"/>
      <c r="D5" s="385"/>
      <c r="E5" s="386"/>
      <c r="F5" s="386"/>
      <c r="G5" s="386"/>
      <c r="H5" s="387"/>
      <c r="I5" s="386"/>
      <c r="J5" s="386"/>
      <c r="K5" s="386"/>
      <c r="L5" s="386"/>
      <c r="M5" s="386"/>
      <c r="N5" s="386"/>
      <c r="O5" s="388"/>
    </row>
    <row r="6" spans="2:15" ht="15.75">
      <c r="B6" s="389"/>
      <c r="C6" s="389"/>
      <c r="D6" s="389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8"/>
    </row>
    <row r="7" spans="2:15" ht="15.75">
      <c r="B7" s="389"/>
      <c r="C7" s="389"/>
      <c r="D7" s="389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8"/>
    </row>
    <row r="8" ht="15" thickBot="1">
      <c r="O8" s="390" t="s">
        <v>3</v>
      </c>
    </row>
    <row r="9" spans="2:15" s="391" customFormat="1" ht="29.25" customHeight="1">
      <c r="B9" s="984" t="s">
        <v>575</v>
      </c>
      <c r="C9" s="986" t="s">
        <v>576</v>
      </c>
      <c r="D9" s="988" t="s">
        <v>577</v>
      </c>
      <c r="E9" s="990" t="s">
        <v>578</v>
      </c>
      <c r="F9" s="988" t="s">
        <v>579</v>
      </c>
      <c r="G9" s="992"/>
      <c r="H9" s="993"/>
      <c r="I9" s="988" t="s">
        <v>580</v>
      </c>
      <c r="J9" s="992"/>
      <c r="K9" s="993"/>
      <c r="L9" s="988" t="s">
        <v>581</v>
      </c>
      <c r="M9" s="992"/>
      <c r="N9" s="993"/>
      <c r="O9" s="984" t="s">
        <v>483</v>
      </c>
    </row>
    <row r="10" spans="2:15" s="391" customFormat="1" ht="15.75" customHeight="1" thickBot="1">
      <c r="B10" s="985"/>
      <c r="C10" s="987"/>
      <c r="D10" s="989"/>
      <c r="E10" s="991"/>
      <c r="F10" s="994"/>
      <c r="G10" s="995"/>
      <c r="H10" s="996"/>
      <c r="I10" s="989"/>
      <c r="J10" s="997"/>
      <c r="K10" s="998"/>
      <c r="L10" s="989"/>
      <c r="M10" s="997"/>
      <c r="N10" s="998"/>
      <c r="O10" s="985"/>
    </row>
    <row r="11" spans="2:15" s="391" customFormat="1" ht="24.75" customHeight="1" thickBot="1">
      <c r="B11" s="985"/>
      <c r="C11" s="987"/>
      <c r="D11" s="989"/>
      <c r="E11" s="991"/>
      <c r="F11" s="392" t="s">
        <v>29</v>
      </c>
      <c r="G11" s="392" t="s">
        <v>40</v>
      </c>
      <c r="H11" s="392" t="s">
        <v>41</v>
      </c>
      <c r="I11" s="393" t="s">
        <v>29</v>
      </c>
      <c r="J11" s="392" t="s">
        <v>40</v>
      </c>
      <c r="K11" s="392" t="s">
        <v>41</v>
      </c>
      <c r="L11" s="393" t="s">
        <v>29</v>
      </c>
      <c r="M11" s="392" t="s">
        <v>40</v>
      </c>
      <c r="N11" s="392" t="s">
        <v>41</v>
      </c>
      <c r="O11" s="985"/>
    </row>
    <row r="12" spans="2:15" ht="15">
      <c r="B12" s="394"/>
      <c r="C12" s="395"/>
      <c r="D12" s="396"/>
      <c r="E12" s="397"/>
      <c r="F12" s="397"/>
      <c r="G12" s="398"/>
      <c r="H12" s="398"/>
      <c r="I12" s="398"/>
      <c r="J12" s="398"/>
      <c r="K12" s="398"/>
      <c r="L12" s="399"/>
      <c r="M12" s="399"/>
      <c r="N12" s="399"/>
      <c r="O12" s="400"/>
    </row>
    <row r="13" spans="2:15" ht="15">
      <c r="B13" s="401"/>
      <c r="C13" s="402"/>
      <c r="D13" s="403"/>
      <c r="E13" s="404"/>
      <c r="F13" s="404"/>
      <c r="G13" s="405"/>
      <c r="H13" s="405"/>
      <c r="I13" s="405"/>
      <c r="J13" s="405"/>
      <c r="K13" s="405"/>
      <c r="L13" s="406"/>
      <c r="M13" s="406"/>
      <c r="N13" s="406"/>
      <c r="O13" s="407"/>
    </row>
    <row r="14" spans="2:15" ht="14.25">
      <c r="B14" s="408"/>
      <c r="C14" s="402"/>
      <c r="D14" s="403"/>
      <c r="E14" s="409"/>
      <c r="F14" s="409"/>
      <c r="G14" s="410"/>
      <c r="H14" s="410"/>
      <c r="I14" s="410"/>
      <c r="J14" s="410"/>
      <c r="K14" s="410"/>
      <c r="L14" s="411"/>
      <c r="M14" s="411"/>
      <c r="N14" s="411"/>
      <c r="O14" s="412"/>
    </row>
    <row r="15" spans="2:15" ht="14.25">
      <c r="B15" s="408"/>
      <c r="C15" s="402"/>
      <c r="D15" s="403"/>
      <c r="E15" s="409"/>
      <c r="F15" s="409"/>
      <c r="G15" s="410"/>
      <c r="H15" s="410"/>
      <c r="I15" s="410"/>
      <c r="J15" s="410"/>
      <c r="K15" s="410"/>
      <c r="L15" s="411"/>
      <c r="M15" s="411"/>
      <c r="N15" s="411"/>
      <c r="O15" s="412"/>
    </row>
    <row r="16" spans="2:15" ht="14.25">
      <c r="B16" s="408"/>
      <c r="C16" s="402"/>
      <c r="D16" s="403"/>
      <c r="E16" s="409"/>
      <c r="F16" s="409"/>
      <c r="G16" s="410"/>
      <c r="H16" s="410"/>
      <c r="I16" s="410"/>
      <c r="J16" s="410"/>
      <c r="K16" s="410"/>
      <c r="L16" s="411"/>
      <c r="M16" s="411"/>
      <c r="N16" s="411"/>
      <c r="O16" s="412"/>
    </row>
    <row r="17" spans="2:15" ht="14.25">
      <c r="B17" s="408"/>
      <c r="C17" s="402"/>
      <c r="D17" s="403"/>
      <c r="E17" s="409"/>
      <c r="F17" s="409"/>
      <c r="G17" s="410"/>
      <c r="H17" s="410"/>
      <c r="I17" s="410"/>
      <c r="J17" s="410"/>
      <c r="K17" s="410"/>
      <c r="L17" s="411"/>
      <c r="M17" s="411"/>
      <c r="N17" s="411"/>
      <c r="O17" s="412"/>
    </row>
    <row r="18" spans="2:15" ht="14.25">
      <c r="B18" s="408"/>
      <c r="C18" s="402"/>
      <c r="D18" s="403"/>
      <c r="E18" s="409"/>
      <c r="F18" s="409"/>
      <c r="G18" s="410"/>
      <c r="H18" s="410"/>
      <c r="I18" s="410"/>
      <c r="J18" s="410"/>
      <c r="K18" s="410"/>
      <c r="L18" s="411"/>
      <c r="M18" s="411"/>
      <c r="N18" s="411"/>
      <c r="O18" s="412"/>
    </row>
    <row r="19" spans="2:15" ht="14.25">
      <c r="B19" s="408"/>
      <c r="C19" s="402"/>
      <c r="D19" s="403"/>
      <c r="E19" s="409"/>
      <c r="F19" s="409"/>
      <c r="G19" s="410"/>
      <c r="H19" s="410"/>
      <c r="I19" s="410"/>
      <c r="J19" s="410"/>
      <c r="K19" s="410"/>
      <c r="L19" s="411"/>
      <c r="M19" s="411"/>
      <c r="N19" s="411"/>
      <c r="O19" s="412"/>
    </row>
    <row r="20" spans="2:15" ht="15.75" thickBot="1">
      <c r="B20" s="413"/>
      <c r="C20" s="414" t="s">
        <v>582</v>
      </c>
      <c r="D20" s="415"/>
      <c r="E20" s="416"/>
      <c r="F20" s="416"/>
      <c r="G20" s="417"/>
      <c r="H20" s="417"/>
      <c r="I20" s="417"/>
      <c r="J20" s="417"/>
      <c r="K20" s="417"/>
      <c r="L20" s="418"/>
      <c r="M20" s="418"/>
      <c r="N20" s="418"/>
      <c r="O20" s="419"/>
    </row>
    <row r="21" spans="2:15" ht="16.5" thickBot="1">
      <c r="B21" s="420"/>
      <c r="C21" s="421" t="s">
        <v>583</v>
      </c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2"/>
      <c r="O21" s="423"/>
    </row>
    <row r="22" spans="2:15" ht="14.25">
      <c r="B22" s="219"/>
      <c r="C22" s="219"/>
      <c r="D22" s="219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8"/>
    </row>
    <row r="23" spans="2:15" ht="14.25">
      <c r="B23" s="143" t="s">
        <v>33</v>
      </c>
      <c r="C23" s="424"/>
      <c r="D23" s="425"/>
      <c r="E23" s="425"/>
      <c r="F23" s="425"/>
      <c r="G23" s="425"/>
      <c r="H23" s="426"/>
      <c r="I23" s="386"/>
      <c r="J23" s="386"/>
      <c r="K23" s="386"/>
      <c r="L23" s="386"/>
      <c r="M23" s="386"/>
      <c r="N23" s="386"/>
      <c r="O23" s="388"/>
    </row>
    <row r="24" spans="2:15" ht="14.25">
      <c r="B24" s="143" t="s">
        <v>584</v>
      </c>
      <c r="C24" s="424"/>
      <c r="D24" s="425"/>
      <c r="E24" s="425"/>
      <c r="F24" s="425"/>
      <c r="G24" s="425"/>
      <c r="H24" s="426"/>
      <c r="I24" s="386"/>
      <c r="J24" s="386"/>
      <c r="K24" s="386"/>
      <c r="L24" s="386"/>
      <c r="M24" s="386"/>
      <c r="N24" s="386"/>
      <c r="O24" s="388"/>
    </row>
    <row r="25" spans="2:15" ht="14.25">
      <c r="B25" s="143" t="s">
        <v>585</v>
      </c>
      <c r="C25" s="424"/>
      <c r="D25" s="425"/>
      <c r="E25" s="425"/>
      <c r="F25" s="425"/>
      <c r="G25" s="425"/>
      <c r="H25" s="426"/>
      <c r="I25" s="386"/>
      <c r="J25" s="386"/>
      <c r="K25" s="386"/>
      <c r="L25" s="386"/>
      <c r="M25" s="386"/>
      <c r="N25" s="386"/>
      <c r="O25" s="388"/>
    </row>
    <row r="26" spans="2:15" ht="14.25">
      <c r="B26" s="143" t="s">
        <v>586</v>
      </c>
      <c r="C26" s="424"/>
      <c r="D26" s="425"/>
      <c r="E26" s="425"/>
      <c r="F26" s="425"/>
      <c r="G26" s="425"/>
      <c r="H26" s="426"/>
      <c r="I26" s="386"/>
      <c r="J26" s="386"/>
      <c r="K26" s="386"/>
      <c r="L26" s="386"/>
      <c r="M26" s="386"/>
      <c r="N26" s="386"/>
      <c r="O26" s="388"/>
    </row>
    <row r="27" spans="2:15" ht="14.25">
      <c r="B27" s="143" t="s">
        <v>587</v>
      </c>
      <c r="C27" s="424"/>
      <c r="D27" s="425"/>
      <c r="E27" s="425"/>
      <c r="F27" s="425"/>
      <c r="G27" s="425"/>
      <c r="H27" s="426"/>
      <c r="I27" s="386"/>
      <c r="J27" s="386"/>
      <c r="K27" s="386"/>
      <c r="L27" s="386"/>
      <c r="M27" s="386"/>
      <c r="N27" s="386"/>
      <c r="O27" s="388"/>
    </row>
    <row r="28" spans="2:15" ht="14.25">
      <c r="B28" s="143" t="s">
        <v>588</v>
      </c>
      <c r="C28" s="424"/>
      <c r="D28" s="425"/>
      <c r="E28" s="425"/>
      <c r="F28" s="425"/>
      <c r="G28" s="425"/>
      <c r="H28" s="426"/>
      <c r="I28" s="386"/>
      <c r="J28" s="386"/>
      <c r="K28" s="386"/>
      <c r="L28" s="386"/>
      <c r="M28" s="386"/>
      <c r="N28" s="386"/>
      <c r="O28" s="388"/>
    </row>
    <row r="29" spans="2:8" ht="14.25">
      <c r="B29" s="143"/>
      <c r="C29" s="424"/>
      <c r="D29" s="425"/>
      <c r="E29" s="425"/>
      <c r="F29" s="425"/>
      <c r="G29" s="425"/>
      <c r="H29" s="426"/>
    </row>
    <row r="30" spans="2:8" ht="14.25">
      <c r="B30" s="272" t="s">
        <v>36</v>
      </c>
      <c r="D30" s="427"/>
      <c r="E30" s="427"/>
      <c r="F30" s="272" t="s">
        <v>37</v>
      </c>
      <c r="G30" s="272"/>
      <c r="H30" s="426"/>
    </row>
    <row r="31" spans="2:8" ht="14.25">
      <c r="B31" s="272" t="s">
        <v>5</v>
      </c>
      <c r="D31" s="427"/>
      <c r="E31" s="427"/>
      <c r="F31" s="272" t="s">
        <v>5</v>
      </c>
      <c r="G31" s="272"/>
      <c r="H31" s="426"/>
    </row>
    <row r="32" spans="2:4" ht="14.25">
      <c r="B32" s="428"/>
      <c r="C32" s="428"/>
      <c r="D32" s="428"/>
    </row>
    <row r="33" spans="2:4" ht="14.25">
      <c r="B33" s="428"/>
      <c r="C33" s="428"/>
      <c r="D33" s="428"/>
    </row>
  </sheetData>
  <mergeCells count="9">
    <mergeCell ref="B2:O2"/>
    <mergeCell ref="B9:B11"/>
    <mergeCell ref="C9:C11"/>
    <mergeCell ref="D9:D11"/>
    <mergeCell ref="E9:E11"/>
    <mergeCell ref="F9:H10"/>
    <mergeCell ref="I9:K10"/>
    <mergeCell ref="L9:N10"/>
    <mergeCell ref="O9:O11"/>
  </mergeCells>
  <pageMargins left="0.29" right="0.21" top="0.787401575" bottom="0.787401575" header="0.3" footer="0.3"/>
  <pageSetup fitToHeight="0" orientation="landscape" paperSize="9" scale="57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Y33"/>
  <sheetViews>
    <sheetView workbookViewId="0" topLeftCell="I3">
      <selection pane="topLeft" activeCell="B176" sqref="B176:W177"/>
    </sheetView>
  </sheetViews>
  <sheetFormatPr defaultColWidth="10.6640625" defaultRowHeight="14.25"/>
  <cols>
    <col min="1" max="1" width="2.14285714285714" style="429" customWidth="1"/>
    <col min="2" max="2" width="7.71428571428571" style="429" customWidth="1"/>
    <col min="3" max="3" width="41.2857142857143" style="429" customWidth="1"/>
    <col min="4" max="7" width="17.7142857142857" style="430" customWidth="1"/>
    <col min="8" max="8" width="18.5714285714286" style="430" customWidth="1"/>
    <col min="9" max="9" width="17.7142857142857" style="430" customWidth="1"/>
    <col min="10" max="13" width="18.5714285714286" style="430" customWidth="1"/>
    <col min="14" max="15" width="17.7142857142857" style="430" customWidth="1"/>
    <col min="16" max="18" width="18.5714285714286" style="430" customWidth="1"/>
    <col min="19" max="22" width="17.7142857142857" style="430" customWidth="1"/>
    <col min="23" max="24" width="17.7142857142857" style="429" customWidth="1"/>
    <col min="25" max="25" width="20" style="429" customWidth="1"/>
    <col min="26" max="16384" width="10.7142857142857" style="429"/>
  </cols>
  <sheetData>
    <row r="1" ht="15.75">
      <c r="X1" s="380" t="s">
        <v>572</v>
      </c>
    </row>
    <row r="2" spans="2:24" ht="18.75" customHeight="1">
      <c r="B2" s="983" t="s">
        <v>589</v>
      </c>
      <c r="C2" s="983"/>
      <c r="D2" s="983"/>
      <c r="E2" s="983"/>
      <c r="F2" s="983"/>
      <c r="G2" s="983"/>
      <c r="H2" s="983"/>
      <c r="I2" s="983"/>
      <c r="J2" s="983"/>
      <c r="K2" s="983"/>
      <c r="L2" s="983"/>
      <c r="M2" s="983"/>
      <c r="N2" s="983"/>
      <c r="O2" s="983"/>
      <c r="P2" s="983"/>
      <c r="Q2" s="983"/>
      <c r="R2" s="983"/>
      <c r="S2" s="983"/>
      <c r="T2" s="983"/>
      <c r="U2" s="983"/>
      <c r="V2" s="983"/>
      <c r="W2" s="983"/>
      <c r="X2" s="983"/>
    </row>
    <row r="3" spans="2:23" ht="18">
      <c r="B3" s="431" t="s">
        <v>2</v>
      </c>
      <c r="C3" s="432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3"/>
      <c r="U3" s="433"/>
      <c r="V3" s="433"/>
      <c r="W3" s="434"/>
    </row>
    <row r="4" spans="4:22" ht="15.75"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  <c r="Q4" s="433"/>
      <c r="R4" s="433"/>
      <c r="S4" s="433"/>
      <c r="T4" s="433"/>
      <c r="U4" s="433"/>
      <c r="V4" s="433"/>
    </row>
    <row r="5" spans="2:23" ht="18">
      <c r="B5" s="435" t="s">
        <v>590</v>
      </c>
      <c r="C5" s="435"/>
      <c r="D5" s="436"/>
      <c r="E5" s="436"/>
      <c r="F5" s="436"/>
      <c r="G5" s="436"/>
      <c r="H5" s="436"/>
      <c r="I5" s="436"/>
      <c r="J5" s="436"/>
      <c r="K5" s="436"/>
      <c r="L5" s="437"/>
      <c r="M5" s="436"/>
      <c r="N5" s="436"/>
      <c r="O5" s="436"/>
      <c r="P5" s="436"/>
      <c r="Q5" s="436"/>
      <c r="R5" s="436"/>
      <c r="S5" s="436"/>
      <c r="T5" s="436"/>
      <c r="U5" s="436"/>
      <c r="V5" s="436"/>
      <c r="W5" s="438"/>
    </row>
    <row r="6" spans="2:23" ht="15.75">
      <c r="B6" s="439"/>
      <c r="C6" s="439"/>
      <c r="D6" s="436"/>
      <c r="E6" s="436"/>
      <c r="F6" s="436"/>
      <c r="G6" s="436"/>
      <c r="H6" s="436"/>
      <c r="I6" s="436"/>
      <c r="J6" s="436"/>
      <c r="K6" s="436"/>
      <c r="L6" s="436"/>
      <c r="M6" s="436"/>
      <c r="N6" s="436"/>
      <c r="O6" s="436"/>
      <c r="P6" s="436"/>
      <c r="Q6" s="436"/>
      <c r="R6" s="436"/>
      <c r="S6" s="436"/>
      <c r="T6" s="436"/>
      <c r="U6" s="436"/>
      <c r="V6" s="436"/>
      <c r="W6" s="438"/>
    </row>
    <row r="7" spans="2:23" ht="15.75">
      <c r="B7" s="439"/>
      <c r="C7" s="439"/>
      <c r="D7" s="436"/>
      <c r="E7" s="436"/>
      <c r="F7" s="436"/>
      <c r="G7" s="436"/>
      <c r="H7" s="436"/>
      <c r="I7" s="436"/>
      <c r="J7" s="436"/>
      <c r="K7" s="436"/>
      <c r="L7" s="436"/>
      <c r="M7" s="436"/>
      <c r="N7" s="436"/>
      <c r="O7" s="436"/>
      <c r="P7" s="436"/>
      <c r="Q7" s="436"/>
      <c r="R7" s="436"/>
      <c r="S7" s="436"/>
      <c r="T7" s="436"/>
      <c r="U7" s="436"/>
      <c r="V7" s="436"/>
      <c r="W7" s="438"/>
    </row>
    <row r="8" spans="24:25" ht="15" thickBot="1">
      <c r="X8" s="440"/>
      <c r="Y8" s="440" t="s">
        <v>3</v>
      </c>
    </row>
    <row r="9" spans="2:25" s="441" customFormat="1" ht="29.25" customHeight="1">
      <c r="B9" s="999" t="s">
        <v>575</v>
      </c>
      <c r="C9" s="999" t="s">
        <v>591</v>
      </c>
      <c r="D9" s="1004" t="s">
        <v>577</v>
      </c>
      <c r="E9" s="1006" t="s">
        <v>592</v>
      </c>
      <c r="F9" s="1007"/>
      <c r="G9" s="1006" t="s">
        <v>593</v>
      </c>
      <c r="H9" s="1012"/>
      <c r="I9" s="1012"/>
      <c r="J9" s="1012"/>
      <c r="K9" s="1012"/>
      <c r="L9" s="1007"/>
      <c r="M9" s="1006" t="s">
        <v>580</v>
      </c>
      <c r="N9" s="1012"/>
      <c r="O9" s="1012"/>
      <c r="P9" s="1012"/>
      <c r="Q9" s="1012"/>
      <c r="R9" s="1007"/>
      <c r="S9" s="1006" t="s">
        <v>594</v>
      </c>
      <c r="T9" s="1012"/>
      <c r="U9" s="1012"/>
      <c r="V9" s="1012"/>
      <c r="W9" s="1012"/>
      <c r="X9" s="1007"/>
      <c r="Y9" s="999" t="s">
        <v>483</v>
      </c>
    </row>
    <row r="10" spans="2:25" s="441" customFormat="1" ht="15" customHeight="1" thickBot="1">
      <c r="B10" s="1000"/>
      <c r="C10" s="1000"/>
      <c r="D10" s="1005"/>
      <c r="E10" s="1008"/>
      <c r="F10" s="1009"/>
      <c r="G10" s="1010"/>
      <c r="H10" s="1013"/>
      <c r="I10" s="1013"/>
      <c r="J10" s="1013"/>
      <c r="K10" s="1013"/>
      <c r="L10" s="1011"/>
      <c r="M10" s="1010"/>
      <c r="N10" s="1013"/>
      <c r="O10" s="1013"/>
      <c r="P10" s="1013"/>
      <c r="Q10" s="1013"/>
      <c r="R10" s="1011"/>
      <c r="S10" s="1010"/>
      <c r="T10" s="1013"/>
      <c r="U10" s="1013"/>
      <c r="V10" s="1013"/>
      <c r="W10" s="1013"/>
      <c r="X10" s="1011"/>
      <c r="Y10" s="1000"/>
    </row>
    <row r="11" spans="2:25" s="441" customFormat="1" ht="24.75" customHeight="1" thickBot="1">
      <c r="B11" s="1000"/>
      <c r="C11" s="1000"/>
      <c r="D11" s="1005"/>
      <c r="E11" s="1010"/>
      <c r="F11" s="1011"/>
      <c r="G11" s="1001" t="s">
        <v>29</v>
      </c>
      <c r="H11" s="1002"/>
      <c r="I11" s="1001" t="s">
        <v>40</v>
      </c>
      <c r="J11" s="1002"/>
      <c r="K11" s="1001" t="s">
        <v>41</v>
      </c>
      <c r="L11" s="1002"/>
      <c r="M11" s="1001" t="s">
        <v>29</v>
      </c>
      <c r="N11" s="1002"/>
      <c r="O11" s="1001" t="s">
        <v>40</v>
      </c>
      <c r="P11" s="1002"/>
      <c r="Q11" s="1001" t="s">
        <v>41</v>
      </c>
      <c r="R11" s="1002"/>
      <c r="S11" s="1001" t="s">
        <v>29</v>
      </c>
      <c r="T11" s="1002"/>
      <c r="U11" s="1001" t="s">
        <v>40</v>
      </c>
      <c r="V11" s="1002"/>
      <c r="W11" s="1001" t="s">
        <v>41</v>
      </c>
      <c r="X11" s="1002"/>
      <c r="Y11" s="1000"/>
    </row>
    <row r="12" spans="2:25" s="441" customFormat="1" ht="86.25" customHeight="1" thickBot="1">
      <c r="B12" s="1000"/>
      <c r="C12" s="1003"/>
      <c r="D12" s="442" t="s">
        <v>16</v>
      </c>
      <c r="E12" s="443" t="s">
        <v>16</v>
      </c>
      <c r="F12" s="444" t="s">
        <v>595</v>
      </c>
      <c r="G12" s="445" t="s">
        <v>16</v>
      </c>
      <c r="H12" s="445" t="s">
        <v>595</v>
      </c>
      <c r="I12" s="445" t="s">
        <v>16</v>
      </c>
      <c r="J12" s="445" t="s">
        <v>595</v>
      </c>
      <c r="K12" s="445" t="s">
        <v>16</v>
      </c>
      <c r="L12" s="445" t="s">
        <v>595</v>
      </c>
      <c r="M12" s="445" t="s">
        <v>16</v>
      </c>
      <c r="N12" s="445" t="s">
        <v>595</v>
      </c>
      <c r="O12" s="445" t="s">
        <v>16</v>
      </c>
      <c r="P12" s="445" t="s">
        <v>595</v>
      </c>
      <c r="Q12" s="445" t="s">
        <v>16</v>
      </c>
      <c r="R12" s="445" t="s">
        <v>595</v>
      </c>
      <c r="S12" s="445" t="s">
        <v>16</v>
      </c>
      <c r="T12" s="445" t="s">
        <v>595</v>
      </c>
      <c r="U12" s="445" t="s">
        <v>16</v>
      </c>
      <c r="V12" s="445" t="s">
        <v>595</v>
      </c>
      <c r="W12" s="445" t="s">
        <v>16</v>
      </c>
      <c r="X12" s="445" t="s">
        <v>595</v>
      </c>
      <c r="Y12" s="1000"/>
    </row>
    <row r="13" spans="2:25" ht="15">
      <c r="B13" s="446"/>
      <c r="C13" s="447"/>
      <c r="D13" s="448"/>
      <c r="E13" s="448"/>
      <c r="F13" s="449"/>
      <c r="G13" s="449"/>
      <c r="H13" s="450"/>
      <c r="I13" s="450"/>
      <c r="J13" s="450"/>
      <c r="K13" s="450"/>
      <c r="L13" s="450"/>
      <c r="M13" s="450"/>
      <c r="N13" s="450"/>
      <c r="O13" s="450"/>
      <c r="P13" s="450"/>
      <c r="Q13" s="450"/>
      <c r="R13" s="450"/>
      <c r="S13" s="451"/>
      <c r="T13" s="451"/>
      <c r="U13" s="451"/>
      <c r="V13" s="451"/>
      <c r="W13" s="452"/>
      <c r="X13" s="453"/>
      <c r="Y13" s="446"/>
    </row>
    <row r="14" spans="2:25" ht="15">
      <c r="B14" s="401"/>
      <c r="C14" s="402"/>
      <c r="D14" s="403"/>
      <c r="E14" s="403"/>
      <c r="F14" s="454"/>
      <c r="G14" s="454"/>
      <c r="H14" s="455"/>
      <c r="I14" s="455"/>
      <c r="J14" s="455"/>
      <c r="K14" s="455"/>
      <c r="L14" s="455"/>
      <c r="M14" s="455"/>
      <c r="N14" s="455"/>
      <c r="O14" s="455"/>
      <c r="P14" s="455"/>
      <c r="Q14" s="455"/>
      <c r="R14" s="455"/>
      <c r="S14" s="456"/>
      <c r="T14" s="456"/>
      <c r="U14" s="456"/>
      <c r="V14" s="456"/>
      <c r="W14" s="457"/>
      <c r="X14" s="407"/>
      <c r="Y14" s="401"/>
    </row>
    <row r="15" spans="2:25" ht="14.25">
      <c r="B15" s="408"/>
      <c r="C15" s="402"/>
      <c r="D15" s="403"/>
      <c r="E15" s="403"/>
      <c r="F15" s="458"/>
      <c r="G15" s="458"/>
      <c r="H15" s="459"/>
      <c r="I15" s="459"/>
      <c r="J15" s="459"/>
      <c r="K15" s="459"/>
      <c r="L15" s="459"/>
      <c r="M15" s="459"/>
      <c r="N15" s="459"/>
      <c r="O15" s="459"/>
      <c r="P15" s="459"/>
      <c r="Q15" s="459"/>
      <c r="R15" s="459"/>
      <c r="S15" s="460"/>
      <c r="T15" s="460"/>
      <c r="U15" s="460"/>
      <c r="V15" s="460"/>
      <c r="W15" s="461"/>
      <c r="X15" s="462"/>
      <c r="Y15" s="463"/>
    </row>
    <row r="16" spans="2:25" ht="14.25">
      <c r="B16" s="408"/>
      <c r="C16" s="402"/>
      <c r="D16" s="403"/>
      <c r="E16" s="403"/>
      <c r="F16" s="458"/>
      <c r="G16" s="458"/>
      <c r="H16" s="459"/>
      <c r="I16" s="459"/>
      <c r="J16" s="459"/>
      <c r="K16" s="459"/>
      <c r="L16" s="459"/>
      <c r="M16" s="459"/>
      <c r="N16" s="459"/>
      <c r="O16" s="459"/>
      <c r="P16" s="459"/>
      <c r="Q16" s="459"/>
      <c r="R16" s="459"/>
      <c r="S16" s="460"/>
      <c r="T16" s="460"/>
      <c r="U16" s="460"/>
      <c r="V16" s="460"/>
      <c r="W16" s="461"/>
      <c r="X16" s="462"/>
      <c r="Y16" s="463"/>
    </row>
    <row r="17" spans="2:25" ht="14.25">
      <c r="B17" s="408"/>
      <c r="C17" s="402"/>
      <c r="D17" s="403"/>
      <c r="E17" s="403"/>
      <c r="F17" s="458"/>
      <c r="G17" s="458"/>
      <c r="H17" s="459"/>
      <c r="I17" s="459"/>
      <c r="J17" s="459"/>
      <c r="K17" s="459"/>
      <c r="L17" s="459"/>
      <c r="M17" s="459"/>
      <c r="N17" s="459"/>
      <c r="O17" s="459"/>
      <c r="P17" s="459"/>
      <c r="Q17" s="459"/>
      <c r="R17" s="459"/>
      <c r="S17" s="460"/>
      <c r="T17" s="460"/>
      <c r="U17" s="460"/>
      <c r="V17" s="460"/>
      <c r="W17" s="461"/>
      <c r="X17" s="462"/>
      <c r="Y17" s="463"/>
    </row>
    <row r="18" spans="2:25" ht="14.25">
      <c r="B18" s="408"/>
      <c r="C18" s="402"/>
      <c r="D18" s="403"/>
      <c r="E18" s="403"/>
      <c r="F18" s="458"/>
      <c r="G18" s="458"/>
      <c r="H18" s="459"/>
      <c r="I18" s="459"/>
      <c r="J18" s="459"/>
      <c r="K18" s="459"/>
      <c r="L18" s="459"/>
      <c r="M18" s="459"/>
      <c r="N18" s="459"/>
      <c r="O18" s="459"/>
      <c r="P18" s="459"/>
      <c r="Q18" s="459"/>
      <c r="R18" s="459"/>
      <c r="S18" s="460"/>
      <c r="T18" s="460"/>
      <c r="U18" s="460"/>
      <c r="V18" s="460"/>
      <c r="W18" s="461"/>
      <c r="X18" s="462"/>
      <c r="Y18" s="463"/>
    </row>
    <row r="19" spans="2:25" ht="14.25">
      <c r="B19" s="408"/>
      <c r="C19" s="402"/>
      <c r="D19" s="403"/>
      <c r="E19" s="403"/>
      <c r="F19" s="458"/>
      <c r="G19" s="458"/>
      <c r="H19" s="459"/>
      <c r="I19" s="459"/>
      <c r="J19" s="459"/>
      <c r="K19" s="459"/>
      <c r="L19" s="459"/>
      <c r="M19" s="459"/>
      <c r="N19" s="459"/>
      <c r="O19" s="459"/>
      <c r="P19" s="459"/>
      <c r="Q19" s="459"/>
      <c r="R19" s="459"/>
      <c r="S19" s="460"/>
      <c r="T19" s="460"/>
      <c r="U19" s="460"/>
      <c r="V19" s="460"/>
      <c r="W19" s="461"/>
      <c r="X19" s="462"/>
      <c r="Y19" s="463"/>
    </row>
    <row r="20" spans="2:25" ht="14.25">
      <c r="B20" s="408"/>
      <c r="C20" s="402"/>
      <c r="D20" s="403"/>
      <c r="E20" s="403"/>
      <c r="F20" s="458"/>
      <c r="G20" s="458"/>
      <c r="H20" s="459"/>
      <c r="I20" s="459"/>
      <c r="J20" s="459"/>
      <c r="K20" s="459"/>
      <c r="L20" s="459"/>
      <c r="M20" s="459"/>
      <c r="N20" s="459"/>
      <c r="O20" s="459"/>
      <c r="P20" s="459"/>
      <c r="Q20" s="459"/>
      <c r="R20" s="459"/>
      <c r="S20" s="460"/>
      <c r="T20" s="460"/>
      <c r="U20" s="460"/>
      <c r="V20" s="460"/>
      <c r="W20" s="461"/>
      <c r="X20" s="462"/>
      <c r="Y20" s="463"/>
    </row>
    <row r="21" spans="2:25" ht="15.75" thickBot="1">
      <c r="B21" s="413"/>
      <c r="C21" s="414" t="s">
        <v>596</v>
      </c>
      <c r="D21" s="415"/>
      <c r="E21" s="415"/>
      <c r="F21" s="464"/>
      <c r="G21" s="464"/>
      <c r="H21" s="465"/>
      <c r="I21" s="465"/>
      <c r="J21" s="465"/>
      <c r="K21" s="465"/>
      <c r="L21" s="465"/>
      <c r="M21" s="465"/>
      <c r="N21" s="465"/>
      <c r="O21" s="465"/>
      <c r="P21" s="465"/>
      <c r="Q21" s="465"/>
      <c r="R21" s="465"/>
      <c r="S21" s="466"/>
      <c r="T21" s="466"/>
      <c r="U21" s="466"/>
      <c r="V21" s="466"/>
      <c r="W21" s="467"/>
      <c r="X21" s="468"/>
      <c r="Y21" s="469"/>
    </row>
    <row r="22" spans="2:25" ht="16.5" thickBot="1">
      <c r="B22" s="420"/>
      <c r="C22" s="421" t="s">
        <v>597</v>
      </c>
      <c r="D22" s="467"/>
      <c r="E22" s="467"/>
      <c r="F22" s="467"/>
      <c r="G22" s="467"/>
      <c r="H22" s="467"/>
      <c r="I22" s="467"/>
      <c r="J22" s="467"/>
      <c r="K22" s="467" t="s">
        <v>598</v>
      </c>
      <c r="L22" s="467"/>
      <c r="M22" s="467"/>
      <c r="N22" s="467"/>
      <c r="O22" s="467"/>
      <c r="P22" s="467"/>
      <c r="Q22" s="467"/>
      <c r="R22" s="467"/>
      <c r="S22" s="467"/>
      <c r="T22" s="467"/>
      <c r="U22" s="467"/>
      <c r="V22" s="467"/>
      <c r="W22" s="467"/>
      <c r="X22" s="469"/>
      <c r="Y22" s="469"/>
    </row>
    <row r="23" spans="2:24" ht="14.25">
      <c r="B23" s="219"/>
      <c r="C23" s="219"/>
      <c r="D23" s="219"/>
      <c r="E23" s="219"/>
      <c r="F23" s="436"/>
      <c r="G23" s="436"/>
      <c r="H23" s="436"/>
      <c r="I23" s="436"/>
      <c r="J23" s="436"/>
      <c r="K23" s="436"/>
      <c r="L23" s="436"/>
      <c r="M23" s="436"/>
      <c r="N23" s="436"/>
      <c r="O23" s="436"/>
      <c r="P23" s="436"/>
      <c r="Q23" s="436"/>
      <c r="R23" s="436"/>
      <c r="S23" s="436"/>
      <c r="T23" s="436"/>
      <c r="U23" s="436"/>
      <c r="V23" s="436"/>
      <c r="W23" s="436"/>
      <c r="X23" s="438"/>
    </row>
    <row r="24" spans="2:24" ht="14.25">
      <c r="B24" s="143" t="s">
        <v>33</v>
      </c>
      <c r="C24" s="424"/>
      <c r="D24" s="425"/>
      <c r="E24" s="425"/>
      <c r="F24" s="425"/>
      <c r="G24" s="425"/>
      <c r="H24" s="425"/>
      <c r="I24" s="425"/>
      <c r="J24" s="426"/>
      <c r="K24" s="426"/>
      <c r="L24" s="426"/>
      <c r="M24" s="426"/>
      <c r="N24" s="436"/>
      <c r="O24" s="436"/>
      <c r="P24" s="436"/>
      <c r="Q24" s="436"/>
      <c r="R24" s="436"/>
      <c r="S24" s="436"/>
      <c r="T24" s="436"/>
      <c r="U24" s="436"/>
      <c r="V24" s="436"/>
      <c r="W24" s="436"/>
      <c r="X24" s="438"/>
    </row>
    <row r="25" spans="2:24" ht="14.25">
      <c r="B25" s="143" t="s">
        <v>584</v>
      </c>
      <c r="C25" s="424"/>
      <c r="D25" s="425"/>
      <c r="E25" s="425"/>
      <c r="F25" s="425"/>
      <c r="G25" s="425"/>
      <c r="H25" s="425"/>
      <c r="I25" s="425"/>
      <c r="J25" s="426"/>
      <c r="K25" s="426"/>
      <c r="L25" s="426"/>
      <c r="M25" s="426"/>
      <c r="N25" s="436"/>
      <c r="O25" s="436"/>
      <c r="P25" s="436"/>
      <c r="Q25" s="436"/>
      <c r="R25" s="436"/>
      <c r="S25" s="436"/>
      <c r="T25" s="436"/>
      <c r="U25" s="436"/>
      <c r="V25" s="436"/>
      <c r="W25" s="436"/>
      <c r="X25" s="438"/>
    </row>
    <row r="26" spans="2:24" ht="14.25">
      <c r="B26" s="143" t="s">
        <v>585</v>
      </c>
      <c r="C26" s="424"/>
      <c r="D26" s="425"/>
      <c r="E26" s="425"/>
      <c r="F26" s="425"/>
      <c r="G26" s="425"/>
      <c r="H26" s="425"/>
      <c r="I26" s="425"/>
      <c r="J26" s="426"/>
      <c r="K26" s="426"/>
      <c r="L26" s="426"/>
      <c r="M26" s="426"/>
      <c r="N26" s="436"/>
      <c r="O26" s="436"/>
      <c r="P26" s="436"/>
      <c r="Q26" s="436"/>
      <c r="R26" s="436"/>
      <c r="S26" s="436"/>
      <c r="T26" s="436"/>
      <c r="U26" s="436"/>
      <c r="V26" s="436"/>
      <c r="W26" s="436"/>
      <c r="X26" s="438"/>
    </row>
    <row r="27" spans="2:24" ht="14.25">
      <c r="B27" s="143" t="s">
        <v>586</v>
      </c>
      <c r="C27" s="424"/>
      <c r="D27" s="425"/>
      <c r="E27" s="425"/>
      <c r="F27" s="425"/>
      <c r="G27" s="425"/>
      <c r="H27" s="425"/>
      <c r="I27" s="425"/>
      <c r="J27" s="426"/>
      <c r="K27" s="426"/>
      <c r="L27" s="426"/>
      <c r="M27" s="426"/>
      <c r="N27" s="436"/>
      <c r="O27" s="436"/>
      <c r="P27" s="436"/>
      <c r="Q27" s="436"/>
      <c r="R27" s="436"/>
      <c r="S27" s="436"/>
      <c r="T27" s="436"/>
      <c r="U27" s="436"/>
      <c r="V27" s="436"/>
      <c r="W27" s="436"/>
      <c r="X27" s="438"/>
    </row>
    <row r="28" spans="2:24" ht="14.25">
      <c r="B28" s="143" t="s">
        <v>587</v>
      </c>
      <c r="C28" s="424"/>
      <c r="D28" s="425"/>
      <c r="E28" s="425"/>
      <c r="F28" s="425"/>
      <c r="G28" s="425"/>
      <c r="H28" s="425"/>
      <c r="I28" s="425"/>
      <c r="J28" s="426"/>
      <c r="K28" s="426"/>
      <c r="L28" s="426"/>
      <c r="M28" s="426"/>
      <c r="N28" s="436"/>
      <c r="O28" s="436"/>
      <c r="P28" s="436"/>
      <c r="Q28" s="436"/>
      <c r="R28" s="436"/>
      <c r="S28" s="436"/>
      <c r="T28" s="436"/>
      <c r="U28" s="436"/>
      <c r="V28" s="436"/>
      <c r="W28" s="436"/>
      <c r="X28" s="438"/>
    </row>
    <row r="29" spans="2:24" ht="14.25">
      <c r="B29" s="143" t="s">
        <v>588</v>
      </c>
      <c r="C29" s="424"/>
      <c r="D29" s="425"/>
      <c r="E29" s="425"/>
      <c r="F29" s="425"/>
      <c r="G29" s="425"/>
      <c r="H29" s="425"/>
      <c r="I29" s="425"/>
      <c r="J29" s="426"/>
      <c r="K29" s="426"/>
      <c r="L29" s="426"/>
      <c r="M29" s="426"/>
      <c r="N29" s="436"/>
      <c r="O29" s="436"/>
      <c r="P29" s="436"/>
      <c r="Q29" s="436"/>
      <c r="R29" s="436"/>
      <c r="S29" s="436"/>
      <c r="T29" s="436"/>
      <c r="U29" s="436"/>
      <c r="V29" s="436"/>
      <c r="W29" s="436"/>
      <c r="X29" s="438"/>
    </row>
    <row r="30" spans="2:23" ht="14.25">
      <c r="B30" s="143"/>
      <c r="C30" s="424"/>
      <c r="D30" s="425"/>
      <c r="E30" s="425"/>
      <c r="F30" s="425"/>
      <c r="G30" s="425"/>
      <c r="H30" s="425"/>
      <c r="I30" s="425"/>
      <c r="J30" s="426"/>
      <c r="K30" s="426"/>
      <c r="L30" s="426"/>
      <c r="M30" s="426"/>
      <c r="W30" s="430"/>
    </row>
    <row r="31" spans="2:23" ht="14.25">
      <c r="B31" s="272" t="s">
        <v>36</v>
      </c>
      <c r="D31" s="427"/>
      <c r="E31" s="427"/>
      <c r="F31" s="427"/>
      <c r="G31" s="272" t="s">
        <v>37</v>
      </c>
      <c r="H31" s="272"/>
      <c r="I31" s="272"/>
      <c r="J31" s="426"/>
      <c r="K31" s="426"/>
      <c r="L31" s="426"/>
      <c r="M31" s="426"/>
      <c r="W31" s="430"/>
    </row>
    <row r="32" spans="2:23" ht="14.25">
      <c r="B32" s="272" t="s">
        <v>5</v>
      </c>
      <c r="D32" s="427"/>
      <c r="E32" s="427"/>
      <c r="F32" s="427"/>
      <c r="G32" s="272" t="s">
        <v>5</v>
      </c>
      <c r="H32" s="272"/>
      <c r="I32" s="272"/>
      <c r="J32" s="426"/>
      <c r="K32" s="426"/>
      <c r="L32" s="426"/>
      <c r="M32" s="426"/>
      <c r="W32" s="430"/>
    </row>
    <row r="33" spans="2:23" ht="14.25">
      <c r="B33" s="428"/>
      <c r="C33" s="428"/>
      <c r="D33" s="428"/>
      <c r="E33" s="428"/>
      <c r="W33" s="430"/>
    </row>
  </sheetData>
  <mergeCells count="18">
    <mergeCell ref="B2:X2"/>
    <mergeCell ref="B9:B12"/>
    <mergeCell ref="C9:C12"/>
    <mergeCell ref="D9:D11"/>
    <mergeCell ref="E9:F11"/>
    <mergeCell ref="G9:L10"/>
    <mergeCell ref="M9:R10"/>
    <mergeCell ref="S9:X10"/>
    <mergeCell ref="Y9:Y12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</mergeCells>
  <pageMargins left="0.29" right="0.21" top="0.787401575" bottom="0.787401575" header="0.3" footer="0.3"/>
  <pageSetup fitToHeight="0" orientation="landscape" paperSize="9" scale="35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M24"/>
  <sheetViews>
    <sheetView workbookViewId="0" topLeftCell="A1">
      <selection pane="topLeft" activeCell="B176" sqref="B176:W177"/>
    </sheetView>
  </sheetViews>
  <sheetFormatPr defaultColWidth="9.33203125" defaultRowHeight="12.75"/>
  <cols>
    <col min="1" max="1" width="2.57142857142857" style="39" customWidth="1"/>
    <col min="2" max="2" width="33.1428571428571" style="39" customWidth="1"/>
    <col min="3" max="3" width="11.2857142857143" style="39" customWidth="1"/>
    <col min="4" max="5" width="11" style="39" customWidth="1"/>
    <col min="6" max="6" width="12.5714285714286" style="39" customWidth="1"/>
    <col min="7" max="8" width="11.2857142857143" style="39" customWidth="1"/>
    <col min="9" max="10" width="11.7142857142857" style="39" customWidth="1"/>
    <col min="11" max="12" width="12.2857142857143" style="39" customWidth="1"/>
    <col min="13" max="13" width="10" style="39" customWidth="1"/>
    <col min="14" max="16384" width="9.28571428571429" style="39"/>
  </cols>
  <sheetData>
    <row r="1" ht="15.75">
      <c r="M1" s="470" t="s">
        <v>599</v>
      </c>
    </row>
    <row r="2" spans="2:13" ht="18">
      <c r="B2" s="1014" t="s">
        <v>600</v>
      </c>
      <c r="C2" s="1014"/>
      <c r="D2" s="1014"/>
      <c r="E2" s="1014"/>
      <c r="F2" s="1014"/>
      <c r="G2" s="1014"/>
      <c r="H2" s="1014"/>
      <c r="I2" s="1014"/>
      <c r="J2" s="1014"/>
      <c r="K2" s="1014"/>
      <c r="L2" s="1014"/>
      <c r="M2" s="1014"/>
    </row>
    <row r="3" spans="2:13" ht="18">
      <c r="B3" s="471" t="s">
        <v>2</v>
      </c>
      <c r="C3" s="471"/>
      <c r="F3" s="472"/>
      <c r="I3" s="473"/>
      <c r="J3" s="473"/>
      <c r="M3" s="338"/>
    </row>
    <row r="5" spans="2:13" ht="18">
      <c r="B5" s="1015" t="s">
        <v>601</v>
      </c>
      <c r="C5" s="1015"/>
      <c r="D5" s="1015"/>
      <c r="E5" s="1015"/>
      <c r="F5" s="1015"/>
      <c r="G5" s="1015"/>
      <c r="H5" s="1015"/>
      <c r="I5" s="1015"/>
      <c r="J5" s="1015"/>
      <c r="K5" s="1015"/>
      <c r="L5" s="1015"/>
      <c r="M5" s="1015"/>
    </row>
    <row r="6" ht="13.5" thickBot="1">
      <c r="M6" s="42" t="s">
        <v>3</v>
      </c>
    </row>
    <row r="7" spans="2:13" ht="18" customHeight="1" thickBot="1">
      <c r="B7" s="1016" t="s">
        <v>602</v>
      </c>
      <c r="C7" s="1018" t="s">
        <v>603</v>
      </c>
      <c r="D7" s="1019"/>
      <c r="E7" s="1019"/>
      <c r="F7" s="1019"/>
      <c r="G7" s="1019"/>
      <c r="H7" s="1018" t="s">
        <v>604</v>
      </c>
      <c r="I7" s="1019"/>
      <c r="J7" s="1019"/>
      <c r="K7" s="1019"/>
      <c r="L7" s="1019"/>
      <c r="M7" s="1020"/>
    </row>
    <row r="8" spans="2:13" ht="66.75" customHeight="1" thickBot="1">
      <c r="B8" s="1017"/>
      <c r="C8" s="474" t="s">
        <v>605</v>
      </c>
      <c r="D8" s="475" t="s">
        <v>606</v>
      </c>
      <c r="E8" s="476" t="s">
        <v>607</v>
      </c>
      <c r="F8" s="476" t="s">
        <v>608</v>
      </c>
      <c r="G8" s="477" t="s">
        <v>609</v>
      </c>
      <c r="H8" s="478" t="s">
        <v>605</v>
      </c>
      <c r="I8" s="475" t="s">
        <v>606</v>
      </c>
      <c r="J8" s="476" t="s">
        <v>607</v>
      </c>
      <c r="K8" s="475" t="s">
        <v>608</v>
      </c>
      <c r="L8" s="478" t="s">
        <v>610</v>
      </c>
      <c r="M8" s="479" t="s">
        <v>609</v>
      </c>
    </row>
    <row r="9" spans="2:13" ht="24.95" customHeight="1">
      <c r="B9" s="480"/>
      <c r="C9" s="374"/>
      <c r="D9" s="155"/>
      <c r="E9" s="481"/>
      <c r="F9" s="481"/>
      <c r="G9" s="482"/>
      <c r="H9" s="374"/>
      <c r="I9" s="155"/>
      <c r="J9" s="481"/>
      <c r="K9" s="375"/>
      <c r="L9" s="481"/>
      <c r="M9" s="483"/>
    </row>
    <row r="10" spans="2:13" ht="24.95" customHeight="1">
      <c r="B10" s="480"/>
      <c r="C10" s="374"/>
      <c r="D10" s="155"/>
      <c r="E10" s="155"/>
      <c r="F10" s="157"/>
      <c r="G10" s="483"/>
      <c r="H10" s="374"/>
      <c r="I10" s="155"/>
      <c r="J10" s="155"/>
      <c r="K10" s="375"/>
      <c r="L10" s="155"/>
      <c r="M10" s="483"/>
    </row>
    <row r="11" spans="2:13" ht="24.95" customHeight="1">
      <c r="B11" s="480"/>
      <c r="C11" s="374"/>
      <c r="D11" s="155"/>
      <c r="E11" s="155"/>
      <c r="F11" s="157"/>
      <c r="G11" s="483"/>
      <c r="H11" s="374"/>
      <c r="I11" s="155"/>
      <c r="J11" s="155"/>
      <c r="K11" s="375"/>
      <c r="L11" s="155"/>
      <c r="M11" s="483"/>
    </row>
    <row r="12" spans="2:13" ht="24.95" customHeight="1">
      <c r="B12" s="480"/>
      <c r="C12" s="374"/>
      <c r="D12" s="155"/>
      <c r="E12" s="155"/>
      <c r="F12" s="157"/>
      <c r="G12" s="483"/>
      <c r="H12" s="374"/>
      <c r="I12" s="155"/>
      <c r="J12" s="155"/>
      <c r="K12" s="375"/>
      <c r="L12" s="155"/>
      <c r="M12" s="483"/>
    </row>
    <row r="13" spans="2:13" ht="24.95" customHeight="1">
      <c r="B13" s="480"/>
      <c r="C13" s="374"/>
      <c r="D13" s="155"/>
      <c r="E13" s="155"/>
      <c r="F13" s="157"/>
      <c r="G13" s="483"/>
      <c r="H13" s="374"/>
      <c r="I13" s="155"/>
      <c r="J13" s="155"/>
      <c r="K13" s="375"/>
      <c r="L13" s="155"/>
      <c r="M13" s="483"/>
    </row>
    <row r="14" spans="2:13" ht="24.95" customHeight="1">
      <c r="B14" s="480"/>
      <c r="C14" s="374"/>
      <c r="D14" s="155"/>
      <c r="E14" s="155"/>
      <c r="F14" s="157"/>
      <c r="G14" s="483"/>
      <c r="H14" s="374"/>
      <c r="I14" s="155"/>
      <c r="J14" s="155"/>
      <c r="K14" s="375"/>
      <c r="L14" s="155"/>
      <c r="M14" s="483"/>
    </row>
    <row r="15" spans="2:13" ht="24.95" customHeight="1">
      <c r="B15" s="480"/>
      <c r="C15" s="374"/>
      <c r="D15" s="155"/>
      <c r="E15" s="155"/>
      <c r="F15" s="157"/>
      <c r="G15" s="483"/>
      <c r="H15" s="374"/>
      <c r="I15" s="155"/>
      <c r="J15" s="155"/>
      <c r="K15" s="375"/>
      <c r="L15" s="155"/>
      <c r="M15" s="483"/>
    </row>
    <row r="16" spans="2:13" ht="24.95" customHeight="1">
      <c r="B16" s="480"/>
      <c r="C16" s="374"/>
      <c r="D16" s="155"/>
      <c r="E16" s="155"/>
      <c r="F16" s="157"/>
      <c r="G16" s="483"/>
      <c r="H16" s="374"/>
      <c r="I16" s="155"/>
      <c r="J16" s="155"/>
      <c r="K16" s="375"/>
      <c r="L16" s="155"/>
      <c r="M16" s="483"/>
    </row>
    <row r="17" spans="2:13" ht="24.95" customHeight="1" thickBot="1">
      <c r="B17" s="484"/>
      <c r="C17" s="367"/>
      <c r="D17" s="485"/>
      <c r="E17" s="485"/>
      <c r="F17" s="163"/>
      <c r="G17" s="370"/>
      <c r="H17" s="367"/>
      <c r="I17" s="485"/>
      <c r="J17" s="485"/>
      <c r="K17" s="369"/>
      <c r="L17" s="485"/>
      <c r="M17" s="370"/>
    </row>
    <row r="18" spans="2:13" ht="12.75">
      <c r="B18" s="40" t="s">
        <v>611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</row>
    <row r="19" ht="12.75">
      <c r="B19" s="39" t="s">
        <v>612</v>
      </c>
    </row>
    <row r="21" spans="2:5" ht="12.75">
      <c r="B21" s="39" t="s">
        <v>613</v>
      </c>
      <c r="D21" s="150"/>
      <c r="E21" s="150"/>
    </row>
    <row r="23" spans="2:5" ht="12.75">
      <c r="B23" s="40" t="s">
        <v>36</v>
      </c>
      <c r="C23" s="40"/>
      <c r="D23" s="40" t="s">
        <v>37</v>
      </c>
      <c r="E23" s="40"/>
    </row>
    <row r="24" spans="2:5" ht="12.75">
      <c r="B24" s="40" t="s">
        <v>5</v>
      </c>
      <c r="C24" s="40"/>
      <c r="D24" s="40" t="s">
        <v>5</v>
      </c>
      <c r="E24" s="40"/>
    </row>
  </sheetData>
  <mergeCells count="5">
    <mergeCell ref="B2:M2"/>
    <mergeCell ref="B5:M5"/>
    <mergeCell ref="B7:B8"/>
    <mergeCell ref="C7:G7"/>
    <mergeCell ref="H7:M7"/>
  </mergeCells>
  <printOptions horizontalCentered="1" verticalCentered="1"/>
  <pageMargins left="0.78740157480315" right="0.78740157480315" top="0.984251968503937" bottom="0.984251968503937" header="0.511811023622047" footer="0.511811023622047"/>
  <pageSetup orientation="landscape" paperSize="9" scale="9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1:O27"/>
  <sheetViews>
    <sheetView workbookViewId="0" topLeftCell="A1">
      <selection pane="topLeft" activeCell="B176" sqref="B176:W177"/>
    </sheetView>
  </sheetViews>
  <sheetFormatPr defaultColWidth="9.33203125" defaultRowHeight="12.75"/>
  <cols>
    <col min="1" max="1" width="1.14285714285714" style="39" customWidth="1"/>
    <col min="2" max="2" width="32" style="39" customWidth="1"/>
    <col min="3" max="6" width="10.8571428571429" style="39" customWidth="1"/>
    <col min="7" max="8" width="12.8571428571429" style="39" customWidth="1"/>
    <col min="9" max="12" width="10.8571428571429" style="39" customWidth="1"/>
    <col min="13" max="15" width="12.8571428571429" style="39" customWidth="1"/>
    <col min="16" max="16384" width="9.28571428571429" style="39"/>
  </cols>
  <sheetData>
    <row r="1" ht="12.75">
      <c r="O1" s="486" t="s">
        <v>614</v>
      </c>
    </row>
    <row r="2" spans="11:12" ht="12.75" hidden="1">
      <c r="K2" s="487"/>
      <c r="L2" s="487"/>
    </row>
    <row r="3" spans="2:15" ht="15.75" customHeight="1">
      <c r="B3" s="952" t="s">
        <v>615</v>
      </c>
      <c r="C3" s="952"/>
      <c r="D3" s="952"/>
      <c r="E3" s="952"/>
      <c r="F3" s="952"/>
      <c r="G3" s="952"/>
      <c r="H3" s="952"/>
      <c r="I3" s="952"/>
      <c r="J3" s="952"/>
      <c r="K3" s="952"/>
      <c r="L3" s="952"/>
      <c r="M3" s="952"/>
      <c r="N3" s="952"/>
      <c r="O3" s="952"/>
    </row>
    <row r="4" spans="2:15" ht="18">
      <c r="B4" s="488" t="s">
        <v>2</v>
      </c>
      <c r="C4" s="471"/>
      <c r="D4" s="471"/>
      <c r="G4" s="472"/>
      <c r="M4" s="473"/>
      <c r="N4" s="473"/>
      <c r="O4" s="338"/>
    </row>
    <row r="5" ht="12.75" hidden="1"/>
    <row r="6" spans="2:15" ht="18">
      <c r="B6" s="489" t="s">
        <v>616</v>
      </c>
      <c r="C6" s="490"/>
      <c r="D6" s="490"/>
      <c r="E6" s="490"/>
      <c r="F6" s="490"/>
      <c r="G6" s="491"/>
      <c r="H6" s="491"/>
      <c r="I6" s="491"/>
      <c r="J6" s="491"/>
      <c r="K6" s="491"/>
      <c r="L6" s="491"/>
      <c r="M6" s="491"/>
      <c r="N6" s="491"/>
      <c r="O6" s="491"/>
    </row>
    <row r="7" spans="2:15" ht="12.75">
      <c r="B7" s="1021" t="s">
        <v>617</v>
      </c>
      <c r="C7" s="1021"/>
      <c r="D7" s="1021"/>
      <c r="E7" s="1021"/>
      <c r="F7" s="1021"/>
      <c r="G7" s="1021"/>
      <c r="H7" s="1021"/>
      <c r="I7" s="1021"/>
      <c r="J7" s="1021"/>
      <c r="K7" s="1021"/>
      <c r="L7" s="1021"/>
      <c r="M7" s="1021"/>
      <c r="N7" s="1021"/>
      <c r="O7" s="1021"/>
    </row>
    <row r="8" spans="2:15" ht="13.5" thickBot="1">
      <c r="B8" s="492"/>
      <c r="C8" s="492"/>
      <c r="D8" s="492"/>
      <c r="E8" s="492"/>
      <c r="F8" s="492"/>
      <c r="G8" s="492"/>
      <c r="H8" s="492"/>
      <c r="I8" s="492"/>
      <c r="J8" s="492"/>
      <c r="K8" s="492"/>
      <c r="L8" s="492"/>
      <c r="M8" s="492"/>
      <c r="N8" s="492"/>
      <c r="O8" s="493" t="s">
        <v>3</v>
      </c>
    </row>
    <row r="9" spans="2:15" ht="18" customHeight="1" thickBot="1">
      <c r="B9" s="1016" t="s">
        <v>618</v>
      </c>
      <c r="C9" s="1018" t="s">
        <v>603</v>
      </c>
      <c r="D9" s="1019"/>
      <c r="E9" s="1019"/>
      <c r="F9" s="1019"/>
      <c r="G9" s="1019"/>
      <c r="H9" s="1020"/>
      <c r="I9" s="1018" t="s">
        <v>604</v>
      </c>
      <c r="J9" s="1019"/>
      <c r="K9" s="1019"/>
      <c r="L9" s="1019"/>
      <c r="M9" s="1019"/>
      <c r="N9" s="1019"/>
      <c r="O9" s="1020"/>
    </row>
    <row r="10" spans="2:15" ht="69.6" customHeight="1" thickBot="1">
      <c r="B10" s="1022"/>
      <c r="C10" s="494" t="s">
        <v>29</v>
      </c>
      <c r="D10" s="495" t="s">
        <v>40</v>
      </c>
      <c r="E10" s="495" t="s">
        <v>41</v>
      </c>
      <c r="F10" s="495" t="s">
        <v>607</v>
      </c>
      <c r="G10" s="495" t="s">
        <v>608</v>
      </c>
      <c r="H10" s="496" t="s">
        <v>609</v>
      </c>
      <c r="I10" s="497" t="s">
        <v>29</v>
      </c>
      <c r="J10" s="495" t="s">
        <v>40</v>
      </c>
      <c r="K10" s="495" t="s">
        <v>41</v>
      </c>
      <c r="L10" s="498" t="s">
        <v>607</v>
      </c>
      <c r="M10" s="498" t="s">
        <v>608</v>
      </c>
      <c r="N10" s="499" t="s">
        <v>610</v>
      </c>
      <c r="O10" s="500" t="s">
        <v>609</v>
      </c>
    </row>
    <row r="11" spans="2:15" ht="24.95" customHeight="1">
      <c r="B11" s="501"/>
      <c r="C11" s="502"/>
      <c r="D11" s="503"/>
      <c r="E11" s="503"/>
      <c r="F11" s="503"/>
      <c r="G11" s="503"/>
      <c r="H11" s="504"/>
      <c r="I11" s="505"/>
      <c r="J11" s="503"/>
      <c r="K11" s="503"/>
      <c r="L11" s="503"/>
      <c r="M11" s="481"/>
      <c r="N11" s="506"/>
      <c r="O11" s="507"/>
    </row>
    <row r="12" spans="2:15" ht="24.95" customHeight="1">
      <c r="B12" s="501"/>
      <c r="C12" s="508"/>
      <c r="D12" s="509"/>
      <c r="E12" s="509"/>
      <c r="F12" s="509"/>
      <c r="G12" s="509"/>
      <c r="H12" s="510"/>
      <c r="I12" s="511"/>
      <c r="J12" s="509"/>
      <c r="K12" s="509"/>
      <c r="L12" s="509"/>
      <c r="M12" s="157"/>
      <c r="N12" s="358"/>
      <c r="O12" s="158"/>
    </row>
    <row r="13" spans="2:15" ht="24.95" customHeight="1">
      <c r="B13" s="501"/>
      <c r="C13" s="508"/>
      <c r="D13" s="509"/>
      <c r="E13" s="509"/>
      <c r="F13" s="509"/>
      <c r="G13" s="509"/>
      <c r="H13" s="510"/>
      <c r="I13" s="511"/>
      <c r="J13" s="509"/>
      <c r="K13" s="509"/>
      <c r="L13" s="509"/>
      <c r="M13" s="157"/>
      <c r="N13" s="358"/>
      <c r="O13" s="158"/>
    </row>
    <row r="14" spans="2:15" ht="24.95" customHeight="1">
      <c r="B14" s="501"/>
      <c r="C14" s="508"/>
      <c r="D14" s="509"/>
      <c r="E14" s="509"/>
      <c r="F14" s="509"/>
      <c r="G14" s="509"/>
      <c r="H14" s="510"/>
      <c r="I14" s="511"/>
      <c r="J14" s="509"/>
      <c r="K14" s="509"/>
      <c r="L14" s="509"/>
      <c r="M14" s="157"/>
      <c r="N14" s="358"/>
      <c r="O14" s="158"/>
    </row>
    <row r="15" spans="2:15" ht="24.95" customHeight="1">
      <c r="B15" s="501"/>
      <c r="C15" s="508"/>
      <c r="D15" s="509"/>
      <c r="E15" s="509"/>
      <c r="F15" s="509"/>
      <c r="G15" s="509"/>
      <c r="H15" s="510"/>
      <c r="I15" s="511"/>
      <c r="J15" s="509"/>
      <c r="K15" s="509"/>
      <c r="L15" s="509"/>
      <c r="M15" s="157"/>
      <c r="N15" s="358"/>
      <c r="O15" s="158"/>
    </row>
    <row r="16" spans="2:15" ht="24.95" customHeight="1">
      <c r="B16" s="501"/>
      <c r="C16" s="508"/>
      <c r="D16" s="509"/>
      <c r="E16" s="509"/>
      <c r="F16" s="509"/>
      <c r="G16" s="509"/>
      <c r="H16" s="510"/>
      <c r="I16" s="511"/>
      <c r="J16" s="509"/>
      <c r="K16" s="509"/>
      <c r="L16" s="509"/>
      <c r="M16" s="157"/>
      <c r="N16" s="358"/>
      <c r="O16" s="158"/>
    </row>
    <row r="17" spans="2:15" ht="24.95" customHeight="1">
      <c r="B17" s="501"/>
      <c r="C17" s="508"/>
      <c r="D17" s="509"/>
      <c r="E17" s="509"/>
      <c r="F17" s="509"/>
      <c r="G17" s="509"/>
      <c r="H17" s="510"/>
      <c r="I17" s="511"/>
      <c r="J17" s="509"/>
      <c r="K17" s="509"/>
      <c r="L17" s="509"/>
      <c r="M17" s="157"/>
      <c r="N17" s="358"/>
      <c r="O17" s="158"/>
    </row>
    <row r="18" spans="2:15" ht="24.95" customHeight="1" thickBot="1">
      <c r="B18" s="512"/>
      <c r="C18" s="513"/>
      <c r="D18" s="514"/>
      <c r="E18" s="514"/>
      <c r="F18" s="514"/>
      <c r="G18" s="514"/>
      <c r="H18" s="515"/>
      <c r="I18" s="516"/>
      <c r="J18" s="514"/>
      <c r="K18" s="514"/>
      <c r="L18" s="514"/>
      <c r="M18" s="163"/>
      <c r="N18" s="517"/>
      <c r="O18" s="164"/>
    </row>
    <row r="19" spans="2:15" ht="8.25" customHeight="1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</row>
    <row r="20" spans="2:6" ht="12.75" hidden="1">
      <c r="B20" s="39" t="s">
        <v>619</v>
      </c>
      <c r="E20" s="150"/>
      <c r="F20" s="150"/>
    </row>
    <row r="21" spans="2:6" ht="12.75">
      <c r="B21" s="143" t="s">
        <v>33</v>
      </c>
      <c r="E21" s="150"/>
      <c r="F21" s="150"/>
    </row>
    <row r="22" spans="2:6" ht="12.75">
      <c r="B22" s="143" t="s">
        <v>34</v>
      </c>
      <c r="E22" s="150"/>
      <c r="F22" s="150"/>
    </row>
    <row r="23" spans="2:6" ht="12.75">
      <c r="B23" s="143" t="s">
        <v>497</v>
      </c>
      <c r="E23" s="150"/>
      <c r="F23" s="150"/>
    </row>
    <row r="24" ht="12.75">
      <c r="B24" s="143" t="s">
        <v>498</v>
      </c>
    </row>
    <row r="25" ht="12.75">
      <c r="B25" s="143"/>
    </row>
    <row r="26" spans="2:7" ht="12.75">
      <c r="B26" s="40" t="s">
        <v>36</v>
      </c>
      <c r="C26" s="40"/>
      <c r="D26" s="40"/>
      <c r="G26" s="39" t="s">
        <v>37</v>
      </c>
    </row>
    <row r="27" spans="2:15" ht="12.75">
      <c r="B27" s="40" t="s">
        <v>5</v>
      </c>
      <c r="C27" s="40"/>
      <c r="D27" s="40"/>
      <c r="G27" s="39" t="s">
        <v>5</v>
      </c>
      <c r="O27" s="42"/>
    </row>
  </sheetData>
  <mergeCells count="5">
    <mergeCell ref="B3:O3"/>
    <mergeCell ref="B7:O7"/>
    <mergeCell ref="B9:B10"/>
    <mergeCell ref="C9:H9"/>
    <mergeCell ref="I9:O9"/>
  </mergeCells>
  <printOptions horizontalCentered="1" verticalCentered="1"/>
  <pageMargins left="0.78740157480315" right="0.78740157480315" top="0.984251968503937" bottom="0.984251968503937" header="0.511811023622047" footer="0.511811023622047"/>
  <pageSetup fitToHeight="0" orientation="landscape" paperSize="9" scale="78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H31"/>
  <sheetViews>
    <sheetView workbookViewId="0" topLeftCell="A1">
      <selection pane="topLeft" activeCell="B8" sqref="B8"/>
    </sheetView>
  </sheetViews>
  <sheetFormatPr defaultRowHeight="14.25"/>
  <cols>
    <col min="1" max="1" width="1.85714285714286" style="426" customWidth="1"/>
    <col min="2" max="2" width="31.2857142857143" style="426" customWidth="1"/>
    <col min="3" max="4" width="19.8571428571429" style="426" customWidth="1"/>
    <col min="5" max="7" width="19.8571428571429" style="427" customWidth="1"/>
    <col min="8" max="8" width="14.2857142857143" style="426" customWidth="1"/>
    <col min="9" max="257" width="9.28571428571429" style="426"/>
    <col min="258" max="258" width="72.1428571428571" style="426" customWidth="1"/>
    <col min="259" max="263" width="19.8571428571429" style="426" customWidth="1"/>
    <col min="264" max="264" width="25.5714285714286" style="426" customWidth="1"/>
    <col min="265" max="513" width="9.28571428571429" style="426"/>
    <col min="514" max="514" width="72.1428571428571" style="426" customWidth="1"/>
    <col min="515" max="519" width="19.8571428571429" style="426" customWidth="1"/>
    <col min="520" max="520" width="25.5714285714286" style="426" customWidth="1"/>
    <col min="521" max="769" width="9.28571428571429" style="426"/>
    <col min="770" max="770" width="72.1428571428571" style="426" customWidth="1"/>
    <col min="771" max="775" width="19.8571428571429" style="426" customWidth="1"/>
    <col min="776" max="776" width="25.5714285714286" style="426" customWidth="1"/>
    <col min="777" max="1025" width="9.28571428571429" style="426"/>
    <col min="1026" max="1026" width="72.1428571428571" style="426" customWidth="1"/>
    <col min="1027" max="1031" width="19.8571428571429" style="426" customWidth="1"/>
    <col min="1032" max="1032" width="25.5714285714286" style="426" customWidth="1"/>
    <col min="1033" max="1281" width="9.28571428571429" style="426"/>
    <col min="1282" max="1282" width="72.1428571428571" style="426" customWidth="1"/>
    <col min="1283" max="1287" width="19.8571428571429" style="426" customWidth="1"/>
    <col min="1288" max="1288" width="25.5714285714286" style="426" customWidth="1"/>
    <col min="1289" max="1537" width="9.28571428571429" style="426"/>
    <col min="1538" max="1538" width="72.1428571428571" style="426" customWidth="1"/>
    <col min="1539" max="1543" width="19.8571428571429" style="426" customWidth="1"/>
    <col min="1544" max="1544" width="25.5714285714286" style="426" customWidth="1"/>
    <col min="1545" max="1793" width="9.28571428571429" style="426"/>
    <col min="1794" max="1794" width="72.1428571428571" style="426" customWidth="1"/>
    <col min="1795" max="1799" width="19.8571428571429" style="426" customWidth="1"/>
    <col min="1800" max="1800" width="25.5714285714286" style="426" customWidth="1"/>
    <col min="1801" max="2049" width="9.28571428571429" style="426"/>
    <col min="2050" max="2050" width="72.1428571428571" style="426" customWidth="1"/>
    <col min="2051" max="2055" width="19.8571428571429" style="426" customWidth="1"/>
    <col min="2056" max="2056" width="25.5714285714286" style="426" customWidth="1"/>
    <col min="2057" max="2305" width="9.28571428571429" style="426"/>
    <col min="2306" max="2306" width="72.1428571428571" style="426" customWidth="1"/>
    <col min="2307" max="2311" width="19.8571428571429" style="426" customWidth="1"/>
    <col min="2312" max="2312" width="25.5714285714286" style="426" customWidth="1"/>
    <col min="2313" max="2561" width="9.28571428571429" style="426"/>
    <col min="2562" max="2562" width="72.1428571428571" style="426" customWidth="1"/>
    <col min="2563" max="2567" width="19.8571428571429" style="426" customWidth="1"/>
    <col min="2568" max="2568" width="25.5714285714286" style="426" customWidth="1"/>
    <col min="2569" max="2817" width="9.28571428571429" style="426"/>
    <col min="2818" max="2818" width="72.1428571428571" style="426" customWidth="1"/>
    <col min="2819" max="2823" width="19.8571428571429" style="426" customWidth="1"/>
    <col min="2824" max="2824" width="25.5714285714286" style="426" customWidth="1"/>
    <col min="2825" max="3073" width="9.28571428571429" style="426"/>
    <col min="3074" max="3074" width="72.1428571428571" style="426" customWidth="1"/>
    <col min="3075" max="3079" width="19.8571428571429" style="426" customWidth="1"/>
    <col min="3080" max="3080" width="25.5714285714286" style="426" customWidth="1"/>
    <col min="3081" max="3329" width="9.28571428571429" style="426"/>
    <col min="3330" max="3330" width="72.1428571428571" style="426" customWidth="1"/>
    <col min="3331" max="3335" width="19.8571428571429" style="426" customWidth="1"/>
    <col min="3336" max="3336" width="25.5714285714286" style="426" customWidth="1"/>
    <col min="3337" max="3585" width="9.28571428571429" style="426"/>
    <col min="3586" max="3586" width="72.1428571428571" style="426" customWidth="1"/>
    <col min="3587" max="3591" width="19.8571428571429" style="426" customWidth="1"/>
    <col min="3592" max="3592" width="25.5714285714286" style="426" customWidth="1"/>
    <col min="3593" max="3841" width="9.28571428571429" style="426"/>
    <col min="3842" max="3842" width="72.1428571428571" style="426" customWidth="1"/>
    <col min="3843" max="3847" width="19.8571428571429" style="426" customWidth="1"/>
    <col min="3848" max="3848" width="25.5714285714286" style="426" customWidth="1"/>
    <col min="3849" max="4097" width="9.28571428571429" style="426"/>
    <col min="4098" max="4098" width="72.1428571428571" style="426" customWidth="1"/>
    <col min="4099" max="4103" width="19.8571428571429" style="426" customWidth="1"/>
    <col min="4104" max="4104" width="25.5714285714286" style="426" customWidth="1"/>
    <col min="4105" max="4353" width="9.28571428571429" style="426"/>
    <col min="4354" max="4354" width="72.1428571428571" style="426" customWidth="1"/>
    <col min="4355" max="4359" width="19.8571428571429" style="426" customWidth="1"/>
    <col min="4360" max="4360" width="25.5714285714286" style="426" customWidth="1"/>
    <col min="4361" max="4609" width="9.28571428571429" style="426"/>
    <col min="4610" max="4610" width="72.1428571428571" style="426" customWidth="1"/>
    <col min="4611" max="4615" width="19.8571428571429" style="426" customWidth="1"/>
    <col min="4616" max="4616" width="25.5714285714286" style="426" customWidth="1"/>
    <col min="4617" max="4865" width="9.28571428571429" style="426"/>
    <col min="4866" max="4866" width="72.1428571428571" style="426" customWidth="1"/>
    <col min="4867" max="4871" width="19.8571428571429" style="426" customWidth="1"/>
    <col min="4872" max="4872" width="25.5714285714286" style="426" customWidth="1"/>
    <col min="4873" max="5121" width="9.28571428571429" style="426"/>
    <col min="5122" max="5122" width="72.1428571428571" style="426" customWidth="1"/>
    <col min="5123" max="5127" width="19.8571428571429" style="426" customWidth="1"/>
    <col min="5128" max="5128" width="25.5714285714286" style="426" customWidth="1"/>
    <col min="5129" max="5377" width="9.28571428571429" style="426"/>
    <col min="5378" max="5378" width="72.1428571428571" style="426" customWidth="1"/>
    <col min="5379" max="5383" width="19.8571428571429" style="426" customWidth="1"/>
    <col min="5384" max="5384" width="25.5714285714286" style="426" customWidth="1"/>
    <col min="5385" max="5633" width="9.28571428571429" style="426"/>
    <col min="5634" max="5634" width="72.1428571428571" style="426" customWidth="1"/>
    <col min="5635" max="5639" width="19.8571428571429" style="426" customWidth="1"/>
    <col min="5640" max="5640" width="25.5714285714286" style="426" customWidth="1"/>
    <col min="5641" max="5889" width="9.28571428571429" style="426"/>
    <col min="5890" max="5890" width="72.1428571428571" style="426" customWidth="1"/>
    <col min="5891" max="5895" width="19.8571428571429" style="426" customWidth="1"/>
    <col min="5896" max="5896" width="25.5714285714286" style="426" customWidth="1"/>
    <col min="5897" max="6145" width="9.28571428571429" style="426"/>
    <col min="6146" max="6146" width="72.1428571428571" style="426" customWidth="1"/>
    <col min="6147" max="6151" width="19.8571428571429" style="426" customWidth="1"/>
    <col min="6152" max="6152" width="25.5714285714286" style="426" customWidth="1"/>
    <col min="6153" max="6401" width="9.28571428571429" style="426"/>
    <col min="6402" max="6402" width="72.1428571428571" style="426" customWidth="1"/>
    <col min="6403" max="6407" width="19.8571428571429" style="426" customWidth="1"/>
    <col min="6408" max="6408" width="25.5714285714286" style="426" customWidth="1"/>
    <col min="6409" max="6657" width="9.28571428571429" style="426"/>
    <col min="6658" max="6658" width="72.1428571428571" style="426" customWidth="1"/>
    <col min="6659" max="6663" width="19.8571428571429" style="426" customWidth="1"/>
    <col min="6664" max="6664" width="25.5714285714286" style="426" customWidth="1"/>
    <col min="6665" max="6913" width="9.28571428571429" style="426"/>
    <col min="6914" max="6914" width="72.1428571428571" style="426" customWidth="1"/>
    <col min="6915" max="6919" width="19.8571428571429" style="426" customWidth="1"/>
    <col min="6920" max="6920" width="25.5714285714286" style="426" customWidth="1"/>
    <col min="6921" max="7169" width="9.28571428571429" style="426"/>
    <col min="7170" max="7170" width="72.1428571428571" style="426" customWidth="1"/>
    <col min="7171" max="7175" width="19.8571428571429" style="426" customWidth="1"/>
    <col min="7176" max="7176" width="25.5714285714286" style="426" customWidth="1"/>
    <col min="7177" max="7425" width="9.28571428571429" style="426"/>
    <col min="7426" max="7426" width="72.1428571428571" style="426" customWidth="1"/>
    <col min="7427" max="7431" width="19.8571428571429" style="426" customWidth="1"/>
    <col min="7432" max="7432" width="25.5714285714286" style="426" customWidth="1"/>
    <col min="7433" max="7681" width="9.28571428571429" style="426"/>
    <col min="7682" max="7682" width="72.1428571428571" style="426" customWidth="1"/>
    <col min="7683" max="7687" width="19.8571428571429" style="426" customWidth="1"/>
    <col min="7688" max="7688" width="25.5714285714286" style="426" customWidth="1"/>
    <col min="7689" max="7937" width="9.28571428571429" style="426"/>
    <col min="7938" max="7938" width="72.1428571428571" style="426" customWidth="1"/>
    <col min="7939" max="7943" width="19.8571428571429" style="426" customWidth="1"/>
    <col min="7944" max="7944" width="25.5714285714286" style="426" customWidth="1"/>
    <col min="7945" max="8193" width="9.28571428571429" style="426"/>
    <col min="8194" max="8194" width="72.1428571428571" style="426" customWidth="1"/>
    <col min="8195" max="8199" width="19.8571428571429" style="426" customWidth="1"/>
    <col min="8200" max="8200" width="25.5714285714286" style="426" customWidth="1"/>
    <col min="8201" max="8449" width="9.28571428571429" style="426"/>
    <col min="8450" max="8450" width="72.1428571428571" style="426" customWidth="1"/>
    <col min="8451" max="8455" width="19.8571428571429" style="426" customWidth="1"/>
    <col min="8456" max="8456" width="25.5714285714286" style="426" customWidth="1"/>
    <col min="8457" max="8705" width="9.28571428571429" style="426"/>
    <col min="8706" max="8706" width="72.1428571428571" style="426" customWidth="1"/>
    <col min="8707" max="8711" width="19.8571428571429" style="426" customWidth="1"/>
    <col min="8712" max="8712" width="25.5714285714286" style="426" customWidth="1"/>
    <col min="8713" max="8961" width="9.28571428571429" style="426"/>
    <col min="8962" max="8962" width="72.1428571428571" style="426" customWidth="1"/>
    <col min="8963" max="8967" width="19.8571428571429" style="426" customWidth="1"/>
    <col min="8968" max="8968" width="25.5714285714286" style="426" customWidth="1"/>
    <col min="8969" max="9217" width="9.28571428571429" style="426"/>
    <col min="9218" max="9218" width="72.1428571428571" style="426" customWidth="1"/>
    <col min="9219" max="9223" width="19.8571428571429" style="426" customWidth="1"/>
    <col min="9224" max="9224" width="25.5714285714286" style="426" customWidth="1"/>
    <col min="9225" max="9473" width="9.28571428571429" style="426"/>
    <col min="9474" max="9474" width="72.1428571428571" style="426" customWidth="1"/>
    <col min="9475" max="9479" width="19.8571428571429" style="426" customWidth="1"/>
    <col min="9480" max="9480" width="25.5714285714286" style="426" customWidth="1"/>
    <col min="9481" max="9729" width="9.28571428571429" style="426"/>
    <col min="9730" max="9730" width="72.1428571428571" style="426" customWidth="1"/>
    <col min="9731" max="9735" width="19.8571428571429" style="426" customWidth="1"/>
    <col min="9736" max="9736" width="25.5714285714286" style="426" customWidth="1"/>
    <col min="9737" max="9985" width="9.28571428571429" style="426"/>
    <col min="9986" max="9986" width="72.1428571428571" style="426" customWidth="1"/>
    <col min="9987" max="9991" width="19.8571428571429" style="426" customWidth="1"/>
    <col min="9992" max="9992" width="25.5714285714286" style="426" customWidth="1"/>
    <col min="9993" max="10241" width="9.28571428571429" style="426"/>
    <col min="10242" max="10242" width="72.1428571428571" style="426" customWidth="1"/>
    <col min="10243" max="10247" width="19.8571428571429" style="426" customWidth="1"/>
    <col min="10248" max="10248" width="25.5714285714286" style="426" customWidth="1"/>
    <col min="10249" max="10497" width="9.28571428571429" style="426"/>
    <col min="10498" max="10498" width="72.1428571428571" style="426" customWidth="1"/>
    <col min="10499" max="10503" width="19.8571428571429" style="426" customWidth="1"/>
    <col min="10504" max="10504" width="25.5714285714286" style="426" customWidth="1"/>
    <col min="10505" max="10753" width="9.28571428571429" style="426"/>
    <col min="10754" max="10754" width="72.1428571428571" style="426" customWidth="1"/>
    <col min="10755" max="10759" width="19.8571428571429" style="426" customWidth="1"/>
    <col min="10760" max="10760" width="25.5714285714286" style="426" customWidth="1"/>
    <col min="10761" max="11009" width="9.28571428571429" style="426"/>
    <col min="11010" max="11010" width="72.1428571428571" style="426" customWidth="1"/>
    <col min="11011" max="11015" width="19.8571428571429" style="426" customWidth="1"/>
    <col min="11016" max="11016" width="25.5714285714286" style="426" customWidth="1"/>
    <col min="11017" max="11265" width="9.28571428571429" style="426"/>
    <col min="11266" max="11266" width="72.1428571428571" style="426" customWidth="1"/>
    <col min="11267" max="11271" width="19.8571428571429" style="426" customWidth="1"/>
    <col min="11272" max="11272" width="25.5714285714286" style="426" customWidth="1"/>
    <col min="11273" max="11521" width="9.28571428571429" style="426"/>
    <col min="11522" max="11522" width="72.1428571428571" style="426" customWidth="1"/>
    <col min="11523" max="11527" width="19.8571428571429" style="426" customWidth="1"/>
    <col min="11528" max="11528" width="25.5714285714286" style="426" customWidth="1"/>
    <col min="11529" max="11777" width="9.28571428571429" style="426"/>
    <col min="11778" max="11778" width="72.1428571428571" style="426" customWidth="1"/>
    <col min="11779" max="11783" width="19.8571428571429" style="426" customWidth="1"/>
    <col min="11784" max="11784" width="25.5714285714286" style="426" customWidth="1"/>
    <col min="11785" max="12033" width="9.28571428571429" style="426"/>
    <col min="12034" max="12034" width="72.1428571428571" style="426" customWidth="1"/>
    <col min="12035" max="12039" width="19.8571428571429" style="426" customWidth="1"/>
    <col min="12040" max="12040" width="25.5714285714286" style="426" customWidth="1"/>
    <col min="12041" max="12289" width="9.28571428571429" style="426"/>
    <col min="12290" max="12290" width="72.1428571428571" style="426" customWidth="1"/>
    <col min="12291" max="12295" width="19.8571428571429" style="426" customWidth="1"/>
    <col min="12296" max="12296" width="25.5714285714286" style="426" customWidth="1"/>
    <col min="12297" max="12545" width="9.28571428571429" style="426"/>
    <col min="12546" max="12546" width="72.1428571428571" style="426" customWidth="1"/>
    <col min="12547" max="12551" width="19.8571428571429" style="426" customWidth="1"/>
    <col min="12552" max="12552" width="25.5714285714286" style="426" customWidth="1"/>
    <col min="12553" max="12801" width="9.28571428571429" style="426"/>
    <col min="12802" max="12802" width="72.1428571428571" style="426" customWidth="1"/>
    <col min="12803" max="12807" width="19.8571428571429" style="426" customWidth="1"/>
    <col min="12808" max="12808" width="25.5714285714286" style="426" customWidth="1"/>
    <col min="12809" max="13057" width="9.28571428571429" style="426"/>
    <col min="13058" max="13058" width="72.1428571428571" style="426" customWidth="1"/>
    <col min="13059" max="13063" width="19.8571428571429" style="426" customWidth="1"/>
    <col min="13064" max="13064" width="25.5714285714286" style="426" customWidth="1"/>
    <col min="13065" max="13313" width="9.28571428571429" style="426"/>
    <col min="13314" max="13314" width="72.1428571428571" style="426" customWidth="1"/>
    <col min="13315" max="13319" width="19.8571428571429" style="426" customWidth="1"/>
    <col min="13320" max="13320" width="25.5714285714286" style="426" customWidth="1"/>
    <col min="13321" max="13569" width="9.28571428571429" style="426"/>
    <col min="13570" max="13570" width="72.1428571428571" style="426" customWidth="1"/>
    <col min="13571" max="13575" width="19.8571428571429" style="426" customWidth="1"/>
    <col min="13576" max="13576" width="25.5714285714286" style="426" customWidth="1"/>
    <col min="13577" max="13825" width="9.28571428571429" style="426"/>
    <col min="13826" max="13826" width="72.1428571428571" style="426" customWidth="1"/>
    <col min="13827" max="13831" width="19.8571428571429" style="426" customWidth="1"/>
    <col min="13832" max="13832" width="25.5714285714286" style="426" customWidth="1"/>
    <col min="13833" max="14081" width="9.28571428571429" style="426"/>
    <col min="14082" max="14082" width="72.1428571428571" style="426" customWidth="1"/>
    <col min="14083" max="14087" width="19.8571428571429" style="426" customWidth="1"/>
    <col min="14088" max="14088" width="25.5714285714286" style="426" customWidth="1"/>
    <col min="14089" max="14337" width="9.28571428571429" style="426"/>
    <col min="14338" max="14338" width="72.1428571428571" style="426" customWidth="1"/>
    <col min="14339" max="14343" width="19.8571428571429" style="426" customWidth="1"/>
    <col min="14344" max="14344" width="25.5714285714286" style="426" customWidth="1"/>
    <col min="14345" max="14593" width="9.28571428571429" style="426"/>
    <col min="14594" max="14594" width="72.1428571428571" style="426" customWidth="1"/>
    <col min="14595" max="14599" width="19.8571428571429" style="426" customWidth="1"/>
    <col min="14600" max="14600" width="25.5714285714286" style="426" customWidth="1"/>
    <col min="14601" max="14849" width="9.28571428571429" style="426"/>
    <col min="14850" max="14850" width="72.1428571428571" style="426" customWidth="1"/>
    <col min="14851" max="14855" width="19.8571428571429" style="426" customWidth="1"/>
    <col min="14856" max="14856" width="25.5714285714286" style="426" customWidth="1"/>
    <col min="14857" max="15105" width="9.28571428571429" style="426"/>
    <col min="15106" max="15106" width="72.1428571428571" style="426" customWidth="1"/>
    <col min="15107" max="15111" width="19.8571428571429" style="426" customWidth="1"/>
    <col min="15112" max="15112" width="25.5714285714286" style="426" customWidth="1"/>
    <col min="15113" max="15361" width="9.28571428571429" style="426"/>
    <col min="15362" max="15362" width="72.1428571428571" style="426" customWidth="1"/>
    <col min="15363" max="15367" width="19.8571428571429" style="426" customWidth="1"/>
    <col min="15368" max="15368" width="25.5714285714286" style="426" customWidth="1"/>
    <col min="15369" max="15617" width="9.28571428571429" style="426"/>
    <col min="15618" max="15618" width="72.1428571428571" style="426" customWidth="1"/>
    <col min="15619" max="15623" width="19.8571428571429" style="426" customWidth="1"/>
    <col min="15624" max="15624" width="25.5714285714286" style="426" customWidth="1"/>
    <col min="15625" max="15873" width="9.28571428571429" style="426"/>
    <col min="15874" max="15874" width="72.1428571428571" style="426" customWidth="1"/>
    <col min="15875" max="15879" width="19.8571428571429" style="426" customWidth="1"/>
    <col min="15880" max="15880" width="25.5714285714286" style="426" customWidth="1"/>
    <col min="15881" max="16129" width="9.28571428571429" style="426"/>
    <col min="16130" max="16130" width="72.1428571428571" style="426" customWidth="1"/>
    <col min="16131" max="16135" width="19.8571428571429" style="426" customWidth="1"/>
    <col min="16136" max="16136" width="25.5714285714286" style="426" customWidth="1"/>
    <col min="16137" max="16384" width="9.28571428571429" style="426"/>
  </cols>
  <sheetData>
    <row r="1" ht="14.25">
      <c r="H1" s="518" t="s">
        <v>620</v>
      </c>
    </row>
    <row r="2" spans="2:8" ht="15.75">
      <c r="B2" s="938" t="s">
        <v>621</v>
      </c>
      <c r="C2" s="938"/>
      <c r="D2" s="938"/>
      <c r="E2" s="938"/>
      <c r="F2" s="938"/>
      <c r="G2" s="938"/>
      <c r="H2" s="938"/>
    </row>
    <row r="3" spans="2:8" ht="15.75">
      <c r="B3" s="234" t="s">
        <v>622</v>
      </c>
      <c r="C3" s="234"/>
      <c r="D3" s="234"/>
      <c r="E3" s="425"/>
      <c r="F3" s="425"/>
      <c r="G3" s="425"/>
      <c r="H3" s="519"/>
    </row>
    <row r="4" spans="5:8" ht="14.25">
      <c r="E4" s="425"/>
      <c r="F4" s="425"/>
      <c r="G4" s="425"/>
      <c r="H4" s="519"/>
    </row>
    <row r="5" spans="2:8" ht="15.75" hidden="1">
      <c r="B5" s="234"/>
      <c r="C5" s="234"/>
      <c r="D5" s="234"/>
      <c r="E5" s="425"/>
      <c r="F5" s="425"/>
      <c r="G5" s="425"/>
      <c r="H5" s="519"/>
    </row>
    <row r="6" spans="2:8" ht="15.75">
      <c r="B6" s="520" t="s">
        <v>623</v>
      </c>
      <c r="C6" s="520"/>
      <c r="D6" s="520"/>
      <c r="E6" s="425"/>
      <c r="F6" s="425"/>
      <c r="G6" s="425"/>
      <c r="H6" s="519"/>
    </row>
    <row r="7" spans="2:8" ht="15.75">
      <c r="B7" s="520"/>
      <c r="C7" s="520"/>
      <c r="D7" s="520"/>
      <c r="E7" s="425"/>
      <c r="F7" s="425"/>
      <c r="G7" s="425"/>
      <c r="H7" s="519"/>
    </row>
    <row r="8" spans="2:8" ht="15" thickBot="1">
      <c r="B8" s="519"/>
      <c r="C8" s="519"/>
      <c r="D8" s="519"/>
      <c r="E8" s="425"/>
      <c r="F8" s="425"/>
      <c r="G8" s="425"/>
      <c r="H8" s="521" t="s">
        <v>3</v>
      </c>
    </row>
    <row r="9" spans="2:8" ht="15" customHeight="1">
      <c r="B9" s="1023" t="s">
        <v>624</v>
      </c>
      <c r="C9" s="1025" t="s">
        <v>29</v>
      </c>
      <c r="D9" s="1027" t="s">
        <v>40</v>
      </c>
      <c r="E9" s="1027" t="s">
        <v>41</v>
      </c>
      <c r="F9" s="1029" t="s">
        <v>30</v>
      </c>
      <c r="G9" s="1031" t="s">
        <v>31</v>
      </c>
      <c r="H9" s="1023" t="s">
        <v>483</v>
      </c>
    </row>
    <row r="10" spans="2:8" s="522" customFormat="1" ht="39" customHeight="1" thickBot="1">
      <c r="B10" s="1024"/>
      <c r="C10" s="1026"/>
      <c r="D10" s="1028"/>
      <c r="E10" s="1028"/>
      <c r="F10" s="1030"/>
      <c r="G10" s="1032"/>
      <c r="H10" s="1024"/>
    </row>
    <row r="11" spans="2:8" ht="24.95" customHeight="1">
      <c r="B11" s="523"/>
      <c r="C11" s="523"/>
      <c r="D11" s="524"/>
      <c r="E11" s="525"/>
      <c r="F11" s="526"/>
      <c r="G11" s="526"/>
      <c r="H11" s="523"/>
    </row>
    <row r="12" spans="2:8" ht="24.95" customHeight="1">
      <c r="B12" s="527"/>
      <c r="C12" s="527"/>
      <c r="D12" s="528"/>
      <c r="E12" s="529"/>
      <c r="F12" s="530"/>
      <c r="G12" s="530"/>
      <c r="H12" s="26"/>
    </row>
    <row r="13" spans="2:8" ht="24.95" customHeight="1">
      <c r="B13" s="531"/>
      <c r="C13" s="531"/>
      <c r="D13" s="532"/>
      <c r="E13" s="529"/>
      <c r="F13" s="530"/>
      <c r="G13" s="530"/>
      <c r="H13" s="533"/>
    </row>
    <row r="14" spans="2:8" ht="24.95" customHeight="1">
      <c r="B14" s="534"/>
      <c r="C14" s="534"/>
      <c r="D14" s="535"/>
      <c r="E14" s="529"/>
      <c r="F14" s="530"/>
      <c r="G14" s="530"/>
      <c r="H14" s="527"/>
    </row>
    <row r="15" spans="2:8" ht="24.95" customHeight="1">
      <c r="B15" s="534"/>
      <c r="C15" s="534"/>
      <c r="D15" s="535"/>
      <c r="E15" s="529"/>
      <c r="F15" s="530"/>
      <c r="G15" s="530"/>
      <c r="H15" s="527"/>
    </row>
    <row r="16" spans="2:8" ht="24.95" customHeight="1">
      <c r="B16" s="534"/>
      <c r="C16" s="534"/>
      <c r="D16" s="535"/>
      <c r="E16" s="529"/>
      <c r="F16" s="530"/>
      <c r="G16" s="530"/>
      <c r="H16" s="527"/>
    </row>
    <row r="17" spans="2:8" ht="24.95" customHeight="1">
      <c r="B17" s="534"/>
      <c r="C17" s="534"/>
      <c r="D17" s="535"/>
      <c r="E17" s="529"/>
      <c r="F17" s="530"/>
      <c r="G17" s="530"/>
      <c r="H17" s="527"/>
    </row>
    <row r="18" spans="2:8" ht="24.95" customHeight="1" thickBot="1">
      <c r="B18" s="534"/>
      <c r="C18" s="536"/>
      <c r="D18" s="537"/>
      <c r="E18" s="538"/>
      <c r="F18" s="539"/>
      <c r="G18" s="539"/>
      <c r="H18" s="540"/>
    </row>
    <row r="19" spans="2:8" ht="24.95" customHeight="1" hidden="1">
      <c r="B19" s="534"/>
      <c r="C19" s="541"/>
      <c r="D19" s="535"/>
      <c r="E19" s="529"/>
      <c r="F19" s="530"/>
      <c r="G19" s="530"/>
      <c r="H19" s="527"/>
    </row>
    <row r="20" spans="2:8" ht="24.95" customHeight="1" hidden="1">
      <c r="B20" s="534"/>
      <c r="C20" s="541"/>
      <c r="D20" s="535"/>
      <c r="E20" s="529"/>
      <c r="F20" s="530"/>
      <c r="G20" s="530"/>
      <c r="H20" s="527"/>
    </row>
    <row r="21" spans="2:8" ht="24.95" customHeight="1" hidden="1" thickBot="1">
      <c r="B21" s="536"/>
      <c r="C21" s="542"/>
      <c r="D21" s="537"/>
      <c r="E21" s="538"/>
      <c r="F21" s="539"/>
      <c r="G21" s="539"/>
      <c r="H21" s="540"/>
    </row>
    <row r="22" spans="2:8" ht="35.1" customHeight="1" thickBot="1">
      <c r="B22" s="543" t="s">
        <v>625</v>
      </c>
      <c r="C22" s="544"/>
      <c r="D22" s="545"/>
      <c r="E22" s="546"/>
      <c r="F22" s="547"/>
      <c r="G22" s="547"/>
      <c r="H22" s="548"/>
    </row>
    <row r="23" spans="2:8" ht="14.25">
      <c r="B23" s="143" t="s">
        <v>33</v>
      </c>
      <c r="C23" s="143"/>
      <c r="D23" s="143"/>
      <c r="E23" s="425"/>
      <c r="F23" s="425"/>
      <c r="G23" s="425"/>
      <c r="H23" s="519"/>
    </row>
    <row r="24" spans="2:8" ht="14.25">
      <c r="B24" s="143" t="s">
        <v>34</v>
      </c>
      <c r="C24" s="143"/>
      <c r="D24" s="143"/>
      <c r="E24" s="425"/>
      <c r="F24" s="425"/>
      <c r="G24" s="425"/>
      <c r="H24" s="519"/>
    </row>
    <row r="25" spans="2:8" ht="14.25">
      <c r="B25" s="143" t="s">
        <v>497</v>
      </c>
      <c r="C25" s="143"/>
      <c r="D25" s="143"/>
      <c r="E25" s="425"/>
      <c r="F25" s="425"/>
      <c r="G25" s="425"/>
      <c r="H25" s="519"/>
    </row>
    <row r="26" spans="2:7" ht="14.25">
      <c r="B26" s="143" t="s">
        <v>498</v>
      </c>
      <c r="C26" s="143"/>
      <c r="D26" s="143"/>
      <c r="E26" s="425"/>
      <c r="F26" s="425"/>
      <c r="G26" s="425"/>
    </row>
    <row r="27" spans="2:5" ht="14.25">
      <c r="B27" s="272" t="s">
        <v>36</v>
      </c>
      <c r="C27" s="272"/>
      <c r="D27" s="272"/>
      <c r="E27" s="427" t="s">
        <v>37</v>
      </c>
    </row>
    <row r="28" spans="2:8" ht="14.25">
      <c r="B28" s="272" t="s">
        <v>5</v>
      </c>
      <c r="C28" s="272"/>
      <c r="D28" s="272"/>
      <c r="E28" s="427" t="s">
        <v>5</v>
      </c>
      <c r="H28" s="521"/>
    </row>
    <row r="29" spans="2:4" ht="14.25">
      <c r="B29" s="549"/>
      <c r="C29" s="549"/>
      <c r="D29" s="549"/>
    </row>
    <row r="30" spans="2:4" ht="14.25">
      <c r="B30" s="549"/>
      <c r="C30" s="549"/>
      <c r="D30" s="549"/>
    </row>
    <row r="31" spans="2:4" ht="14.25">
      <c r="B31" s="549"/>
      <c r="C31" s="549"/>
      <c r="D31" s="549"/>
    </row>
  </sheetData>
  <mergeCells count="8">
    <mergeCell ref="B2:H2"/>
    <mergeCell ref="B9:B10"/>
    <mergeCell ref="C9:C10"/>
    <mergeCell ref="D9:D10"/>
    <mergeCell ref="E9:E10"/>
    <mergeCell ref="F9:F10"/>
    <mergeCell ref="G9:G10"/>
    <mergeCell ref="H9:H10"/>
  </mergeCells>
  <pageMargins left="0.7" right="0.7" top="0.787401575" bottom="0.787401575" header="0.3" footer="0.3"/>
  <pageSetup orientation="landscape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3"/>
  <sheetViews>
    <sheetView workbookViewId="0" topLeftCell="A1">
      <selection pane="topLeft" activeCell="D22" sqref="D22"/>
    </sheetView>
  </sheetViews>
  <sheetFormatPr defaultColWidth="9.33203125" defaultRowHeight="12.75"/>
  <cols>
    <col min="1" max="1" width="13.8571428571429" style="7" customWidth="1"/>
    <col min="2" max="2" width="63.1428571428571" style="7" customWidth="1"/>
    <col min="3" max="3" width="16.2857142857143" style="7" customWidth="1"/>
    <col min="4" max="5" width="18.2857142857143" style="7" customWidth="1"/>
    <col min="6" max="7" width="17.1428571428571" style="7" customWidth="1"/>
    <col min="8" max="8" width="11.2857142857143" style="7" customWidth="1"/>
    <col min="9" max="9" width="17.1428571428571" style="7" customWidth="1"/>
    <col min="10" max="10" width="11.2857142857143" style="7" customWidth="1"/>
    <col min="11" max="16384" width="9.28571428571429" style="7"/>
  </cols>
  <sheetData>
    <row r="1" spans="5:6" ht="22.9" customHeight="1">
      <c r="E1" s="8"/>
      <c r="F1" s="9"/>
    </row>
    <row r="2" spans="1:7" ht="15.75">
      <c r="A2" s="938" t="s">
        <v>23</v>
      </c>
      <c r="B2" s="938"/>
      <c r="C2" s="938"/>
      <c r="D2" s="938"/>
      <c r="E2" s="938"/>
      <c r="F2" s="938"/>
      <c r="G2" s="938"/>
    </row>
    <row r="3" spans="1:8" ht="18">
      <c r="A3" s="8" t="s">
        <v>2</v>
      </c>
      <c r="C3" s="10"/>
      <c r="G3" s="11"/>
      <c r="H3" s="9"/>
    </row>
    <row r="5" spans="1:10" ht="18" customHeight="1">
      <c r="A5" s="938" t="s">
        <v>24</v>
      </c>
      <c r="B5" s="938"/>
      <c r="C5" s="938"/>
      <c r="D5" s="938"/>
      <c r="E5" s="938"/>
      <c r="F5" s="938"/>
      <c r="G5" s="938"/>
      <c r="H5" s="12"/>
      <c r="I5" s="12"/>
      <c r="J5" s="12"/>
    </row>
    <row r="6" spans="1:10" ht="18" customHeight="1">
      <c r="A6" s="938" t="s">
        <v>25</v>
      </c>
      <c r="B6" s="938"/>
      <c r="C6" s="938"/>
      <c r="D6" s="938"/>
      <c r="E6" s="938"/>
      <c r="F6" s="938"/>
      <c r="G6" s="938"/>
      <c r="H6" s="12"/>
      <c r="I6" s="12"/>
      <c r="J6" s="12"/>
    </row>
    <row r="7" spans="2:10" ht="18">
      <c r="B7" s="13"/>
      <c r="C7" s="13"/>
      <c r="D7" s="14"/>
      <c r="E7" s="14"/>
      <c r="F7" s="12"/>
      <c r="G7" s="12"/>
      <c r="H7" s="12"/>
      <c r="I7" s="12"/>
      <c r="J7" s="12"/>
    </row>
    <row r="8" ht="13.5" thickBot="1">
      <c r="G8" s="15" t="s">
        <v>3</v>
      </c>
    </row>
    <row r="9" spans="1:7" s="19" customFormat="1" ht="51.75" thickBot="1">
      <c r="A9" s="16" t="s">
        <v>26</v>
      </c>
      <c r="B9" s="939" t="s">
        <v>27</v>
      </c>
      <c r="C9" s="940"/>
      <c r="D9" s="17" t="s">
        <v>28</v>
      </c>
      <c r="E9" s="17" t="s">
        <v>29</v>
      </c>
      <c r="F9" s="18" t="s">
        <v>30</v>
      </c>
      <c r="G9" s="17" t="s">
        <v>31</v>
      </c>
    </row>
    <row r="10" spans="1:7" ht="20.1" customHeight="1">
      <c r="A10" s="20"/>
      <c r="B10" s="21"/>
      <c r="C10" s="22"/>
      <c r="D10" s="23"/>
      <c r="E10" s="20"/>
      <c r="F10" s="24"/>
      <c r="G10" s="23"/>
    </row>
    <row r="11" spans="1:7" ht="20.1" customHeight="1">
      <c r="A11" s="25"/>
      <c r="B11" s="21"/>
      <c r="C11" s="23"/>
      <c r="D11" s="23"/>
      <c r="E11" s="26"/>
      <c r="F11" s="24"/>
      <c r="G11" s="23"/>
    </row>
    <row r="12" spans="1:7" ht="20.1" customHeight="1">
      <c r="A12" s="25"/>
      <c r="B12" s="21"/>
      <c r="C12" s="23"/>
      <c r="D12" s="23"/>
      <c r="E12" s="26"/>
      <c r="F12" s="24"/>
      <c r="G12" s="23"/>
    </row>
    <row r="13" spans="1:7" ht="20.1" customHeight="1">
      <c r="A13" s="25"/>
      <c r="B13" s="21"/>
      <c r="C13" s="23"/>
      <c r="D13" s="23"/>
      <c r="E13" s="26"/>
      <c r="F13" s="24"/>
      <c r="G13" s="23"/>
    </row>
    <row r="14" spans="1:7" ht="20.1" customHeight="1">
      <c r="A14" s="25"/>
      <c r="B14" s="21"/>
      <c r="C14" s="23"/>
      <c r="D14" s="23"/>
      <c r="E14" s="26"/>
      <c r="F14" s="24"/>
      <c r="G14" s="23"/>
    </row>
    <row r="15" spans="1:7" ht="20.1" customHeight="1">
      <c r="A15" s="25"/>
      <c r="B15" s="21"/>
      <c r="C15" s="23"/>
      <c r="D15" s="23"/>
      <c r="E15" s="26"/>
      <c r="F15" s="24"/>
      <c r="G15" s="23"/>
    </row>
    <row r="16" spans="1:7" ht="20.1" customHeight="1">
      <c r="A16" s="25"/>
      <c r="B16" s="21"/>
      <c r="C16" s="23"/>
      <c r="D16" s="23"/>
      <c r="E16" s="26"/>
      <c r="F16" s="24"/>
      <c r="G16" s="23"/>
    </row>
    <row r="17" spans="1:7" ht="20.1" customHeight="1">
      <c r="A17" s="25"/>
      <c r="B17" s="21"/>
      <c r="C17" s="23"/>
      <c r="D17" s="23"/>
      <c r="E17" s="26"/>
      <c r="F17" s="24"/>
      <c r="G17" s="23"/>
    </row>
    <row r="18" spans="1:7" ht="20.1" customHeight="1">
      <c r="A18" s="25"/>
      <c r="B18" s="21"/>
      <c r="C18" s="23"/>
      <c r="D18" s="23"/>
      <c r="E18" s="26"/>
      <c r="F18" s="24"/>
      <c r="G18" s="23"/>
    </row>
    <row r="19" spans="1:7" ht="20.1" customHeight="1">
      <c r="A19" s="25"/>
      <c r="B19" s="21"/>
      <c r="C19" s="23"/>
      <c r="D19" s="23"/>
      <c r="E19" s="26"/>
      <c r="F19" s="24"/>
      <c r="G19" s="23"/>
    </row>
    <row r="20" spans="1:7" ht="20.1" customHeight="1">
      <c r="A20" s="25"/>
      <c r="B20" s="21"/>
      <c r="C20" s="23"/>
      <c r="D20" s="23"/>
      <c r="E20" s="26"/>
      <c r="F20" s="24"/>
      <c r="G20" s="23"/>
    </row>
    <row r="21" spans="1:7" ht="20.1" customHeight="1">
      <c r="A21" s="25"/>
      <c r="B21" s="21"/>
      <c r="C21" s="23"/>
      <c r="D21" s="23"/>
      <c r="E21" s="26"/>
      <c r="F21" s="24"/>
      <c r="G21" s="23"/>
    </row>
    <row r="22" spans="1:7" ht="20.1" customHeight="1">
      <c r="A22" s="25"/>
      <c r="B22" s="21"/>
      <c r="C22" s="23"/>
      <c r="D22" s="23"/>
      <c r="E22" s="26"/>
      <c r="F22" s="24"/>
      <c r="G22" s="23"/>
    </row>
    <row r="23" spans="1:7" ht="20.1" customHeight="1">
      <c r="A23" s="25"/>
      <c r="B23" s="21"/>
      <c r="C23" s="23"/>
      <c r="D23" s="23"/>
      <c r="E23" s="26"/>
      <c r="F23" s="24"/>
      <c r="G23" s="23"/>
    </row>
    <row r="24" spans="1:7" ht="20.1" customHeight="1" thickBot="1">
      <c r="A24" s="27"/>
      <c r="B24" s="28"/>
      <c r="C24" s="29"/>
      <c r="D24" s="29"/>
      <c r="E24" s="30"/>
      <c r="F24" s="31"/>
      <c r="G24" s="29"/>
    </row>
    <row r="25" ht="12.75">
      <c r="A25" s="7" t="s">
        <v>32</v>
      </c>
    </row>
    <row r="26" ht="12.75">
      <c r="A26" s="32"/>
    </row>
    <row r="27" spans="1:5" ht="12.75">
      <c r="A27" s="33" t="s">
        <v>33</v>
      </c>
      <c r="C27" s="9"/>
      <c r="D27" s="9"/>
      <c r="E27" s="9"/>
    </row>
    <row r="28" ht="12.75">
      <c r="A28" s="34" t="s">
        <v>34</v>
      </c>
    </row>
    <row r="29" ht="12.75">
      <c r="A29" s="34" t="s">
        <v>35</v>
      </c>
    </row>
    <row r="30" ht="12.75">
      <c r="A30" s="34"/>
    </row>
    <row r="31" ht="12.75">
      <c r="A31" s="34"/>
    </row>
    <row r="32" spans="1:3" ht="12.75">
      <c r="A32" s="7" t="s">
        <v>36</v>
      </c>
      <c r="C32" s="7" t="s">
        <v>37</v>
      </c>
    </row>
    <row r="33" spans="1:3" ht="12.75">
      <c r="A33" s="7" t="s">
        <v>5</v>
      </c>
      <c r="C33" s="7" t="s">
        <v>5</v>
      </c>
    </row>
  </sheetData>
  <mergeCells count="4">
    <mergeCell ref="A2:G2"/>
    <mergeCell ref="A5:G5"/>
    <mergeCell ref="A6:G6"/>
    <mergeCell ref="B9:C9"/>
  </mergeCells>
  <printOptions horizontalCentered="1" verticalCentered="1"/>
  <pageMargins left="0.78740157480315" right="0.78740157480315" top="0.984251968503937" bottom="0.984251968503937" header="0.511811023622047" footer="0.511811023622047"/>
  <pageSetup orientation="landscape" paperSize="9" scale="74" r:id="rId1"/>
  <headerFooter alignWithMargins="0"/>
  <colBreaks count="1" manualBreakCount="1">
    <brk id="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L22"/>
  <sheetViews>
    <sheetView showGridLines="0" zoomScale="70" zoomScaleNormal="70" workbookViewId="0" topLeftCell="A1">
      <selection pane="topLeft" activeCell="A712" sqref="A712:V712"/>
    </sheetView>
  </sheetViews>
  <sheetFormatPr defaultColWidth="8.83203125" defaultRowHeight="15"/>
  <cols>
    <col min="1" max="1" width="23.2857142857143" style="626" customWidth="1"/>
    <col min="2" max="2" width="64.8571428571429" style="626" customWidth="1"/>
    <col min="3" max="10" width="20.8571428571429" style="626" customWidth="1"/>
    <col min="11" max="11" width="24.7142857142857" style="626" customWidth="1"/>
    <col min="12" max="16384" width="8.85714285714286" style="626"/>
  </cols>
  <sheetData>
    <row r="1" spans="1:11" ht="20.25">
      <c r="A1" s="625"/>
      <c r="B1" s="625"/>
      <c r="C1" s="625"/>
      <c r="D1" s="625"/>
      <c r="E1" s="625"/>
      <c r="F1" s="625"/>
      <c r="G1" s="625"/>
      <c r="H1" s="625"/>
      <c r="I1" s="1049" t="s">
        <v>0</v>
      </c>
      <c r="J1" s="1049"/>
      <c r="K1" s="1049"/>
    </row>
    <row r="2" spans="1:11" ht="25.5" customHeight="1">
      <c r="A2" s="1050" t="s">
        <v>760</v>
      </c>
      <c r="B2" s="1050"/>
      <c r="C2" s="1050"/>
      <c r="D2" s="1050"/>
      <c r="E2" s="1050"/>
      <c r="F2" s="1050"/>
      <c r="G2" s="1050"/>
      <c r="H2" s="1050"/>
      <c r="I2" s="1050"/>
      <c r="J2" s="1050"/>
      <c r="K2" s="1050"/>
    </row>
    <row r="3" spans="1:11" ht="29.25" customHeight="1">
      <c r="A3" s="1050" t="s">
        <v>1</v>
      </c>
      <c r="B3" s="1050"/>
      <c r="C3" s="1050"/>
      <c r="D3" s="1050"/>
      <c r="E3" s="1050"/>
      <c r="F3" s="1050"/>
      <c r="G3" s="1050"/>
      <c r="H3" s="1050"/>
      <c r="I3" s="1050"/>
      <c r="J3" s="1050"/>
      <c r="K3" s="1050"/>
    </row>
    <row r="4" spans="1:11" ht="48.6" customHeight="1">
      <c r="A4" s="1051" t="s">
        <v>761</v>
      </c>
      <c r="B4" s="1051"/>
      <c r="C4" s="1051"/>
      <c r="D4" s="1051"/>
      <c r="E4" s="1051"/>
      <c r="F4" s="1051"/>
      <c r="G4" s="1051"/>
      <c r="H4" s="1051"/>
      <c r="I4" s="1051"/>
      <c r="J4" s="1051"/>
      <c r="K4" s="1051"/>
    </row>
    <row r="5" spans="1:11" ht="17.1" customHeight="1">
      <c r="A5" s="627" t="s">
        <v>2</v>
      </c>
      <c r="B5" s="628"/>
      <c r="C5" s="628"/>
      <c r="D5" s="628"/>
      <c r="E5" s="628"/>
      <c r="F5" s="628"/>
      <c r="G5" s="628"/>
      <c r="H5" s="628"/>
      <c r="I5" s="628"/>
      <c r="J5" s="628"/>
      <c r="K5" s="628"/>
    </row>
    <row r="6" spans="1:11" ht="18">
      <c r="A6" s="1052" t="s">
        <v>673</v>
      </c>
      <c r="B6" s="1052"/>
      <c r="C6" s="1052"/>
      <c r="D6" s="1052"/>
      <c r="E6" s="1052"/>
      <c r="F6" s="1052"/>
      <c r="G6" s="1052"/>
      <c r="H6" s="1052"/>
      <c r="I6" s="1052"/>
      <c r="J6" s="1052"/>
      <c r="K6" s="1052"/>
    </row>
    <row r="7" spans="1:11" ht="15">
      <c r="A7" s="1048"/>
      <c r="B7" s="1048"/>
      <c r="C7" s="1048"/>
      <c r="D7" s="1048"/>
      <c r="E7" s="1048"/>
      <c r="F7" s="1048"/>
      <c r="G7" s="1048"/>
      <c r="H7" s="1048"/>
      <c r="I7" s="1048"/>
      <c r="J7" s="1048"/>
      <c r="K7" s="1048"/>
    </row>
    <row r="8" spans="1:12" ht="68.1" customHeight="1">
      <c r="A8" s="1037"/>
      <c r="B8" s="1038"/>
      <c r="C8" s="1039" t="s">
        <v>674</v>
      </c>
      <c r="D8" s="1040"/>
      <c r="E8" s="1041"/>
      <c r="F8" s="1039" t="s">
        <v>675</v>
      </c>
      <c r="G8" s="1040"/>
      <c r="H8" s="1041"/>
      <c r="I8" s="1042" t="s">
        <v>3</v>
      </c>
      <c r="J8" s="1043"/>
      <c r="K8" s="1043"/>
      <c r="L8" s="630"/>
    </row>
    <row r="9" spans="1:12" ht="95.1" customHeight="1">
      <c r="A9" s="1044" t="s">
        <v>2</v>
      </c>
      <c r="B9" s="1046" t="s">
        <v>676</v>
      </c>
      <c r="C9" s="1039" t="s">
        <v>677</v>
      </c>
      <c r="D9" s="1041"/>
      <c r="E9" s="1034" t="s">
        <v>678</v>
      </c>
      <c r="F9" s="1034" t="s">
        <v>679</v>
      </c>
      <c r="G9" s="629" t="s">
        <v>680</v>
      </c>
      <c r="H9" s="1034" t="s">
        <v>681</v>
      </c>
      <c r="I9" s="1034" t="s">
        <v>682</v>
      </c>
      <c r="J9" s="1034" t="s">
        <v>683</v>
      </c>
      <c r="K9" s="1034" t="s">
        <v>762</v>
      </c>
      <c r="L9" s="630"/>
    </row>
    <row r="10" spans="1:12" ht="60">
      <c r="A10" s="1045"/>
      <c r="B10" s="1047"/>
      <c r="C10" s="632" t="s">
        <v>684</v>
      </c>
      <c r="D10" s="632" t="s">
        <v>685</v>
      </c>
      <c r="E10" s="1035"/>
      <c r="F10" s="1035"/>
      <c r="G10" s="632" t="s">
        <v>686</v>
      </c>
      <c r="H10" s="1035"/>
      <c r="I10" s="1035"/>
      <c r="J10" s="1035"/>
      <c r="K10" s="1035"/>
      <c r="L10" s="630"/>
    </row>
    <row r="11" spans="1:12" ht="15.75">
      <c r="A11" s="1045"/>
      <c r="B11" s="631" t="s">
        <v>687</v>
      </c>
      <c r="C11" s="633">
        <v>3</v>
      </c>
      <c r="D11" s="633">
        <v>4</v>
      </c>
      <c r="E11" s="633">
        <v>5</v>
      </c>
      <c r="F11" s="633">
        <v>6</v>
      </c>
      <c r="G11" s="633">
        <v>7</v>
      </c>
      <c r="H11" s="633">
        <v>8</v>
      </c>
      <c r="I11" s="633" t="s">
        <v>688</v>
      </c>
      <c r="J11" s="633" t="s">
        <v>14</v>
      </c>
      <c r="K11" s="634"/>
      <c r="L11" s="630"/>
    </row>
    <row r="12" spans="1:12" ht="21.6" customHeight="1">
      <c r="A12" s="635"/>
      <c r="B12" s="636"/>
      <c r="C12" s="637"/>
      <c r="D12" s="637"/>
      <c r="E12" s="637"/>
      <c r="F12" s="637"/>
      <c r="G12" s="637"/>
      <c r="H12" s="637"/>
      <c r="I12" s="637"/>
      <c r="J12" s="637"/>
      <c r="K12" s="638" t="s">
        <v>4</v>
      </c>
      <c r="L12" s="630"/>
    </row>
    <row r="13" spans="1:12" ht="29.1" customHeight="1">
      <c r="A13" s="639"/>
      <c r="B13" s="640" t="s">
        <v>689</v>
      </c>
      <c r="C13" s="637"/>
      <c r="D13" s="637"/>
      <c r="E13" s="637"/>
      <c r="F13" s="637"/>
      <c r="G13" s="637"/>
      <c r="H13" s="637"/>
      <c r="I13" s="637"/>
      <c r="J13" s="637"/>
      <c r="K13" s="638" t="s">
        <v>4</v>
      </c>
      <c r="L13" s="630"/>
    </row>
    <row r="14" spans="1:12" ht="25.35" customHeight="1">
      <c r="A14" s="641"/>
      <c r="B14" s="640" t="s">
        <v>690</v>
      </c>
      <c r="C14" s="637"/>
      <c r="D14" s="637"/>
      <c r="E14" s="637"/>
      <c r="F14" s="637"/>
      <c r="G14" s="637"/>
      <c r="H14" s="637"/>
      <c r="I14" s="637"/>
      <c r="J14" s="637"/>
      <c r="K14" s="638" t="s">
        <v>4</v>
      </c>
      <c r="L14" s="630"/>
    </row>
    <row r="15" spans="1:12" ht="25.35" customHeight="1">
      <c r="A15" s="1036" t="s">
        <v>691</v>
      </c>
      <c r="B15" s="1036"/>
      <c r="C15" s="642"/>
      <c r="D15" s="642"/>
      <c r="E15" s="642"/>
      <c r="F15" s="642"/>
      <c r="G15" s="642"/>
      <c r="H15" s="642"/>
      <c r="I15" s="642"/>
      <c r="J15" s="642"/>
      <c r="K15" s="638" t="s">
        <v>4</v>
      </c>
      <c r="L15" s="630"/>
    </row>
    <row r="16" spans="1:12" ht="30.75" customHeight="1">
      <c r="A16" s="1036" t="s">
        <v>692</v>
      </c>
      <c r="B16" s="1036"/>
      <c r="C16" s="642"/>
      <c r="D16" s="642"/>
      <c r="E16" s="642"/>
      <c r="F16" s="642"/>
      <c r="G16" s="642"/>
      <c r="H16" s="642"/>
      <c r="I16" s="642"/>
      <c r="J16" s="642"/>
      <c r="K16" s="638" t="s">
        <v>4</v>
      </c>
      <c r="L16" s="630"/>
    </row>
    <row r="17" spans="1:12" ht="25.35" customHeight="1">
      <c r="A17" s="1036" t="s">
        <v>693</v>
      </c>
      <c r="B17" s="1036"/>
      <c r="C17" s="642"/>
      <c r="D17" s="642"/>
      <c r="E17" s="642"/>
      <c r="F17" s="642"/>
      <c r="G17" s="642"/>
      <c r="H17" s="642"/>
      <c r="I17" s="642"/>
      <c r="J17" s="642"/>
      <c r="K17" s="638" t="s">
        <v>4</v>
      </c>
      <c r="L17" s="630"/>
    </row>
    <row r="18" spans="1:12" ht="15.75">
      <c r="A18" s="643"/>
      <c r="B18" s="644"/>
      <c r="C18" s="644"/>
      <c r="D18" s="644"/>
      <c r="E18" s="644"/>
      <c r="F18" s="644"/>
      <c r="G18" s="644"/>
      <c r="H18" s="644"/>
      <c r="I18" s="644"/>
      <c r="J18" s="644"/>
      <c r="K18" s="644"/>
      <c r="L18" s="630"/>
    </row>
    <row r="19" spans="1:12" ht="15.75">
      <c r="A19" s="643" t="s">
        <v>36</v>
      </c>
      <c r="B19" s="643"/>
      <c r="C19" s="643" t="s">
        <v>694</v>
      </c>
      <c r="D19" s="1033"/>
      <c r="E19" s="1033"/>
      <c r="F19" s="1033"/>
      <c r="G19" s="643" t="s">
        <v>37</v>
      </c>
      <c r="H19" s="643"/>
      <c r="I19" s="643" t="s">
        <v>694</v>
      </c>
      <c r="J19" s="643"/>
      <c r="K19" s="644"/>
      <c r="L19" s="630"/>
    </row>
    <row r="20" spans="1:12" ht="15.75">
      <c r="A20" s="1033"/>
      <c r="B20" s="1033"/>
      <c r="C20" s="1033"/>
      <c r="D20" s="1033"/>
      <c r="E20" s="1033"/>
      <c r="F20" s="644"/>
      <c r="G20" s="644"/>
      <c r="H20" s="644"/>
      <c r="I20" s="644"/>
      <c r="J20" s="644"/>
      <c r="K20" s="644"/>
      <c r="L20" s="630"/>
    </row>
    <row r="21" spans="1:11" ht="30.75">
      <c r="A21" s="643" t="s">
        <v>5</v>
      </c>
      <c r="B21" s="1033"/>
      <c r="C21" s="1033"/>
      <c r="D21" s="1033"/>
      <c r="E21" s="1033"/>
      <c r="F21" s="1033"/>
      <c r="G21" s="643" t="s">
        <v>5</v>
      </c>
      <c r="H21" s="645"/>
      <c r="I21" s="645"/>
      <c r="J21" s="645"/>
      <c r="K21" s="645"/>
    </row>
    <row r="22" spans="1:11" ht="15.75">
      <c r="A22" s="644"/>
      <c r="B22" s="644"/>
      <c r="C22" s="644"/>
      <c r="D22" s="644"/>
      <c r="E22" s="644"/>
      <c r="F22" s="644"/>
      <c r="G22" s="644"/>
      <c r="H22" s="645"/>
      <c r="I22" s="645"/>
      <c r="J22" s="645"/>
      <c r="K22" s="645"/>
    </row>
  </sheetData>
  <mergeCells count="26">
    <mergeCell ref="A7:K7"/>
    <mergeCell ref="I1:K1"/>
    <mergeCell ref="A2:K2"/>
    <mergeCell ref="A3:K3"/>
    <mergeCell ref="A4:K4"/>
    <mergeCell ref="A6:K6"/>
    <mergeCell ref="A8:B8"/>
    <mergeCell ref="C8:E8"/>
    <mergeCell ref="F8:H8"/>
    <mergeCell ref="I8:K8"/>
    <mergeCell ref="A9:A11"/>
    <mergeCell ref="B9:B10"/>
    <mergeCell ref="C9:D9"/>
    <mergeCell ref="E9:E10"/>
    <mergeCell ref="F9:F10"/>
    <mergeCell ref="H9:H10"/>
    <mergeCell ref="J9:J10"/>
    <mergeCell ref="K9:K10"/>
    <mergeCell ref="B21:F21"/>
    <mergeCell ref="I9:I10"/>
    <mergeCell ref="A15:B15"/>
    <mergeCell ref="A16:B16"/>
    <mergeCell ref="A17:B17"/>
    <mergeCell ref="D19:F19"/>
    <mergeCell ref="A20:B20"/>
    <mergeCell ref="C20:E20"/>
  </mergeCells>
  <pageMargins left="0.78740157480315" right="0.78740157480315" top="0.984251968503937" bottom="0.984251968503937" header="0.511811023622047" footer="0.511811023622047"/>
  <pageSetup orientation="landscape" paperSize="9" scale="51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Q46"/>
  <sheetViews>
    <sheetView showGridLines="0" zoomScale="70" zoomScaleNormal="70" workbookViewId="0" topLeftCell="A1">
      <selection pane="topLeft" activeCell="A712" sqref="A712:V712"/>
    </sheetView>
  </sheetViews>
  <sheetFormatPr defaultColWidth="10.6640625" defaultRowHeight="12.75"/>
  <cols>
    <col min="1" max="1" width="2.14285714285714" style="573" customWidth="1"/>
    <col min="2" max="2" width="10.7142857142857" style="573" customWidth="1"/>
    <col min="3" max="3" width="28.8571428571429" style="573" customWidth="1"/>
    <col min="4" max="4" width="30.8571428571429" style="573" customWidth="1"/>
    <col min="5" max="5" width="28.8571428571429" style="573" customWidth="1"/>
    <col min="6" max="11" width="30.8571428571429" style="573" customWidth="1"/>
    <col min="12" max="16384" width="10.7142857142857" style="573"/>
  </cols>
  <sheetData>
    <row r="1" spans="2:10" ht="20.25">
      <c r="B1" s="1064" t="s">
        <v>6</v>
      </c>
      <c r="C1" s="1064"/>
      <c r="D1" s="1064"/>
      <c r="E1" s="1064"/>
      <c r="F1" s="1064"/>
      <c r="G1" s="1064"/>
      <c r="H1" s="1064"/>
      <c r="I1" s="1064"/>
      <c r="J1" s="1064"/>
    </row>
    <row r="2" spans="2:9" ht="15.75">
      <c r="B2" s="574"/>
      <c r="C2" s="575" t="s">
        <v>2</v>
      </c>
      <c r="D2" s="574"/>
      <c r="E2" s="574"/>
      <c r="F2" s="574"/>
      <c r="G2" s="574"/>
      <c r="H2" s="574"/>
      <c r="I2" s="574"/>
    </row>
    <row r="3" spans="2:11" ht="52.5" customHeight="1">
      <c r="B3" s="1065" t="s">
        <v>763</v>
      </c>
      <c r="C3" s="1065"/>
      <c r="D3" s="1065"/>
      <c r="E3" s="1065"/>
      <c r="F3" s="1065"/>
      <c r="G3" s="1065"/>
      <c r="H3" s="1065"/>
      <c r="I3" s="1065"/>
      <c r="J3" s="1065"/>
      <c r="K3" s="1065"/>
    </row>
    <row r="4" spans="2:11" ht="16.5" hidden="1" thickBot="1">
      <c r="B4" s="576"/>
      <c r="C4" s="576"/>
      <c r="D4" s="576"/>
      <c r="E4" s="576"/>
      <c r="F4" s="576"/>
      <c r="G4" s="576"/>
      <c r="H4" s="576"/>
      <c r="I4" s="576"/>
      <c r="J4" s="577"/>
      <c r="K4" s="577"/>
    </row>
    <row r="5" spans="2:11" ht="32.45" customHeight="1" thickBot="1">
      <c r="B5" s="576"/>
      <c r="C5" s="1066" t="s">
        <v>695</v>
      </c>
      <c r="D5" s="1067"/>
      <c r="E5" s="623"/>
      <c r="F5" s="578"/>
      <c r="G5" s="579"/>
      <c r="H5" s="576"/>
      <c r="I5" s="576"/>
      <c r="J5" s="576"/>
      <c r="K5" s="576"/>
    </row>
    <row r="6" spans="3:11" ht="13.5" thickBot="1">
      <c r="C6" s="580"/>
      <c r="J6" s="581"/>
      <c r="K6" s="581" t="s">
        <v>3</v>
      </c>
    </row>
    <row r="7" spans="3:17" ht="27.75" customHeight="1">
      <c r="C7" s="1068" t="s">
        <v>7</v>
      </c>
      <c r="D7" s="1071" t="s">
        <v>696</v>
      </c>
      <c r="E7" s="1071" t="s">
        <v>697</v>
      </c>
      <c r="F7" s="1071" t="s">
        <v>764</v>
      </c>
      <c r="G7" s="1073" t="s">
        <v>765</v>
      </c>
      <c r="H7" s="1075" t="s">
        <v>698</v>
      </c>
      <c r="I7" s="1076"/>
      <c r="J7" s="1071" t="s">
        <v>699</v>
      </c>
      <c r="K7" s="1057" t="s">
        <v>700</v>
      </c>
      <c r="Q7" s="582"/>
    </row>
    <row r="8" spans="3:11" ht="56.25" customHeight="1" thickBot="1">
      <c r="C8" s="1069"/>
      <c r="D8" s="1072"/>
      <c r="E8" s="1072"/>
      <c r="F8" s="1072"/>
      <c r="G8" s="1074"/>
      <c r="H8" s="583" t="s">
        <v>8</v>
      </c>
      <c r="I8" s="624" t="s">
        <v>9</v>
      </c>
      <c r="J8" s="1072"/>
      <c r="K8" s="1058"/>
    </row>
    <row r="9" spans="3:11" ht="15.75" customHeight="1" thickBot="1">
      <c r="C9" s="1070"/>
      <c r="D9" s="584">
        <v>1</v>
      </c>
      <c r="E9" s="585">
        <v>2</v>
      </c>
      <c r="F9" s="586">
        <v>3</v>
      </c>
      <c r="G9" s="587">
        <v>4</v>
      </c>
      <c r="H9" s="586">
        <v>5</v>
      </c>
      <c r="I9" s="588">
        <v>6</v>
      </c>
      <c r="J9" s="587">
        <v>7</v>
      </c>
      <c r="K9" s="589">
        <v>8</v>
      </c>
    </row>
    <row r="10" spans="2:11" ht="30" customHeight="1">
      <c r="B10" s="1059" t="s">
        <v>701</v>
      </c>
      <c r="C10" s="590">
        <v>2014</v>
      </c>
      <c r="D10" s="591"/>
      <c r="E10" s="591"/>
      <c r="F10" s="592"/>
      <c r="G10" s="593"/>
      <c r="H10" s="592"/>
      <c r="I10" s="594"/>
      <c r="J10" s="595"/>
      <c r="K10" s="596"/>
    </row>
    <row r="11" spans="2:11" ht="30" customHeight="1">
      <c r="B11" s="1060"/>
      <c r="C11" s="597">
        <v>2015</v>
      </c>
      <c r="D11" s="598"/>
      <c r="E11" s="598"/>
      <c r="F11" s="599"/>
      <c r="G11" s="600"/>
      <c r="H11" s="599"/>
      <c r="I11" s="601"/>
      <c r="J11" s="602"/>
      <c r="K11" s="603"/>
    </row>
    <row r="12" spans="2:11" ht="30" customHeight="1">
      <c r="B12" s="1060"/>
      <c r="C12" s="597">
        <v>2016</v>
      </c>
      <c r="D12" s="598"/>
      <c r="E12" s="598"/>
      <c r="F12" s="599"/>
      <c r="G12" s="600"/>
      <c r="H12" s="599"/>
      <c r="I12" s="601"/>
      <c r="J12" s="602"/>
      <c r="K12" s="603"/>
    </row>
    <row r="13" spans="2:11" ht="30" customHeight="1">
      <c r="B13" s="1060"/>
      <c r="C13" s="597">
        <v>2017</v>
      </c>
      <c r="D13" s="598"/>
      <c r="E13" s="598"/>
      <c r="F13" s="599"/>
      <c r="G13" s="600"/>
      <c r="H13" s="599"/>
      <c r="I13" s="601"/>
      <c r="J13" s="602"/>
      <c r="K13" s="603"/>
    </row>
    <row r="14" spans="2:11" ht="30" customHeight="1">
      <c r="B14" s="1060"/>
      <c r="C14" s="597">
        <v>2018</v>
      </c>
      <c r="D14" s="598"/>
      <c r="E14" s="598"/>
      <c r="F14" s="599"/>
      <c r="G14" s="600"/>
      <c r="H14" s="599"/>
      <c r="I14" s="601"/>
      <c r="J14" s="602"/>
      <c r="K14" s="603"/>
    </row>
    <row r="15" spans="2:11" ht="30" customHeight="1">
      <c r="B15" s="1060"/>
      <c r="C15" s="597">
        <v>2019</v>
      </c>
      <c r="D15" s="598"/>
      <c r="E15" s="598"/>
      <c r="F15" s="599"/>
      <c r="G15" s="600"/>
      <c r="H15" s="599"/>
      <c r="I15" s="601"/>
      <c r="J15" s="602"/>
      <c r="K15" s="603"/>
    </row>
    <row r="16" spans="2:11" ht="30" customHeight="1">
      <c r="B16" s="1060"/>
      <c r="C16" s="604">
        <v>2020</v>
      </c>
      <c r="D16" s="598"/>
      <c r="E16" s="598"/>
      <c r="F16" s="599"/>
      <c r="G16" s="600"/>
      <c r="H16" s="599"/>
      <c r="I16" s="601"/>
      <c r="J16" s="602"/>
      <c r="K16" s="603"/>
    </row>
    <row r="17" spans="2:11" ht="30" customHeight="1">
      <c r="B17" s="1060"/>
      <c r="C17" s="597">
        <v>2021</v>
      </c>
      <c r="D17" s="598"/>
      <c r="E17" s="598"/>
      <c r="F17" s="599"/>
      <c r="G17" s="600"/>
      <c r="H17" s="599"/>
      <c r="I17" s="601"/>
      <c r="J17" s="602"/>
      <c r="K17" s="603"/>
    </row>
    <row r="18" spans="2:11" ht="30" customHeight="1">
      <c r="B18" s="1060"/>
      <c r="C18" s="597">
        <v>2022</v>
      </c>
      <c r="D18" s="598"/>
      <c r="E18" s="598"/>
      <c r="F18" s="599"/>
      <c r="G18" s="600"/>
      <c r="H18" s="599"/>
      <c r="I18" s="601"/>
      <c r="J18" s="602"/>
      <c r="K18" s="603"/>
    </row>
    <row r="19" spans="2:11" ht="30" customHeight="1">
      <c r="B19" s="1060"/>
      <c r="C19" s="604">
        <v>2023</v>
      </c>
      <c r="D19" s="598"/>
      <c r="E19" s="598"/>
      <c r="F19" s="599"/>
      <c r="G19" s="600"/>
      <c r="H19" s="599"/>
      <c r="I19" s="601"/>
      <c r="J19" s="602"/>
      <c r="K19" s="603"/>
    </row>
    <row r="20" spans="2:11" ht="30" customHeight="1">
      <c r="B20" s="1060"/>
      <c r="C20" s="597">
        <v>2024</v>
      </c>
      <c r="D20" s="598"/>
      <c r="E20" s="598"/>
      <c r="F20" s="599"/>
      <c r="G20" s="600"/>
      <c r="H20" s="599"/>
      <c r="I20" s="601"/>
      <c r="J20" s="602"/>
      <c r="K20" s="603"/>
    </row>
    <row r="21" spans="2:11" ht="30" customHeight="1">
      <c r="B21" s="1060"/>
      <c r="C21" s="597">
        <v>2025</v>
      </c>
      <c r="D21" s="598"/>
      <c r="E21" s="598"/>
      <c r="F21" s="599"/>
      <c r="G21" s="600"/>
      <c r="H21" s="599"/>
      <c r="I21" s="601"/>
      <c r="J21" s="602"/>
      <c r="K21" s="603"/>
    </row>
    <row r="22" spans="2:11" ht="30" customHeight="1">
      <c r="B22" s="1060"/>
      <c r="C22" s="604">
        <v>2026</v>
      </c>
      <c r="D22" s="598"/>
      <c r="E22" s="598"/>
      <c r="F22" s="599"/>
      <c r="G22" s="600"/>
      <c r="H22" s="599"/>
      <c r="I22" s="601"/>
      <c r="J22" s="602"/>
      <c r="K22" s="603"/>
    </row>
    <row r="23" spans="2:11" ht="30" customHeight="1">
      <c r="B23" s="1060"/>
      <c r="C23" s="597">
        <v>2027</v>
      </c>
      <c r="D23" s="598"/>
      <c r="E23" s="598"/>
      <c r="F23" s="599"/>
      <c r="G23" s="600"/>
      <c r="H23" s="599"/>
      <c r="I23" s="601"/>
      <c r="J23" s="602"/>
      <c r="K23" s="603"/>
    </row>
    <row r="24" spans="2:11" ht="30" customHeight="1">
      <c r="B24" s="1060"/>
      <c r="C24" s="597">
        <v>2028</v>
      </c>
      <c r="D24" s="598"/>
      <c r="E24" s="598"/>
      <c r="F24" s="599"/>
      <c r="G24" s="600"/>
      <c r="H24" s="599"/>
      <c r="I24" s="601"/>
      <c r="J24" s="602"/>
      <c r="K24" s="603"/>
    </row>
    <row r="25" spans="2:11" ht="30" customHeight="1">
      <c r="B25" s="1060"/>
      <c r="C25" s="604">
        <v>2029</v>
      </c>
      <c r="D25" s="598"/>
      <c r="E25" s="598"/>
      <c r="F25" s="599"/>
      <c r="G25" s="600"/>
      <c r="H25" s="599"/>
      <c r="I25" s="601"/>
      <c r="J25" s="602"/>
      <c r="K25" s="603"/>
    </row>
    <row r="26" spans="2:11" ht="30" customHeight="1" thickBot="1">
      <c r="B26" s="1061"/>
      <c r="C26" s="605">
        <v>2030</v>
      </c>
      <c r="D26" s="606"/>
      <c r="E26" s="606"/>
      <c r="F26" s="607"/>
      <c r="G26" s="608"/>
      <c r="H26" s="607"/>
      <c r="I26" s="609"/>
      <c r="J26" s="610"/>
      <c r="K26" s="611"/>
    </row>
    <row r="27" ht="20.45" customHeight="1"/>
    <row r="28" spans="2:11" ht="32.1" customHeight="1">
      <c r="B28" s="1062" t="s">
        <v>702</v>
      </c>
      <c r="C28" s="1062"/>
      <c r="D28" s="1062"/>
      <c r="E28" s="1062"/>
      <c r="F28" s="1062"/>
      <c r="G28" s="1062"/>
      <c r="H28" s="1062"/>
      <c r="I28" s="1062"/>
      <c r="J28" s="1062"/>
      <c r="K28" s="1062"/>
    </row>
    <row r="29" ht="14.25" customHeight="1">
      <c r="B29" s="573" t="s">
        <v>703</v>
      </c>
    </row>
    <row r="30" spans="2:13" ht="15.75" customHeight="1">
      <c r="B30" s="573" t="s">
        <v>10</v>
      </c>
      <c r="L30" s="646"/>
      <c r="M30" s="646"/>
    </row>
    <row r="31" spans="2:11" s="647" customFormat="1" ht="33" customHeight="1">
      <c r="B31" s="1063" t="s">
        <v>766</v>
      </c>
      <c r="C31" s="1063"/>
      <c r="D31" s="1063"/>
      <c r="E31" s="1063"/>
      <c r="F31" s="1063"/>
      <c r="G31" s="1063"/>
      <c r="H31" s="1063"/>
      <c r="I31" s="1063"/>
      <c r="J31" s="1063"/>
      <c r="K31" s="1063"/>
    </row>
    <row r="32" spans="2:11" s="647" customFormat="1" ht="30" customHeight="1">
      <c r="B32" s="1063" t="s">
        <v>767</v>
      </c>
      <c r="C32" s="1063"/>
      <c r="D32" s="1063"/>
      <c r="E32" s="1063"/>
      <c r="F32" s="1063"/>
      <c r="G32" s="1063"/>
      <c r="H32" s="1063"/>
      <c r="I32" s="1063"/>
      <c r="J32" s="1063"/>
      <c r="K32" s="1063"/>
    </row>
    <row r="33" spans="2:10" ht="27.75" customHeight="1">
      <c r="B33" s="1062" t="s">
        <v>11</v>
      </c>
      <c r="C33" s="1062"/>
      <c r="D33" s="1062"/>
      <c r="E33" s="1062"/>
      <c r="F33" s="1062"/>
      <c r="G33" s="1062"/>
      <c r="H33" s="1062"/>
      <c r="I33" s="1062"/>
      <c r="J33" s="1062"/>
    </row>
    <row r="34" spans="2:11" ht="18.75" customHeight="1">
      <c r="B34" s="573" t="s">
        <v>768</v>
      </c>
      <c r="D34" s="622"/>
      <c r="E34" s="622"/>
      <c r="F34" s="622"/>
      <c r="G34" s="622"/>
      <c r="H34" s="622"/>
      <c r="I34" s="622"/>
      <c r="J34" s="622"/>
      <c r="K34" s="622"/>
    </row>
    <row r="35" spans="2:10" ht="4.5" customHeight="1">
      <c r="B35" s="1053"/>
      <c r="C35" s="1053"/>
      <c r="D35" s="1053"/>
      <c r="E35" s="1053"/>
      <c r="F35" s="1053"/>
      <c r="G35" s="1053"/>
      <c r="H35" s="1053"/>
      <c r="I35" s="1053"/>
      <c r="J35" s="1053"/>
    </row>
    <row r="36" spans="2:10" ht="18.75" customHeight="1">
      <c r="B36" s="573" t="s">
        <v>769</v>
      </c>
      <c r="G36" s="622"/>
      <c r="H36" s="622"/>
      <c r="I36" s="622"/>
      <c r="J36" s="622"/>
    </row>
    <row r="37" spans="2:11" ht="12.75" customHeight="1">
      <c r="B37" s="622" t="s">
        <v>770</v>
      </c>
      <c r="C37" s="622"/>
      <c r="D37" s="622"/>
      <c r="E37" s="622"/>
      <c r="F37" s="622"/>
      <c r="G37" s="622"/>
      <c r="H37" s="622"/>
      <c r="I37" s="622"/>
      <c r="J37" s="622"/>
      <c r="K37" s="622"/>
    </row>
    <row r="38" spans="2:9" ht="19.5" customHeight="1">
      <c r="B38" s="573" t="s">
        <v>771</v>
      </c>
      <c r="H38" s="580"/>
      <c r="I38" s="580"/>
    </row>
    <row r="39" spans="2:9" ht="19.5" customHeight="1">
      <c r="B39" s="573" t="s">
        <v>12</v>
      </c>
      <c r="H39" s="580"/>
      <c r="I39" s="580"/>
    </row>
    <row r="40" spans="9:11" ht="84" customHeight="1">
      <c r="I40" s="1054" t="s">
        <v>772</v>
      </c>
      <c r="J40" s="1054"/>
      <c r="K40" s="612"/>
    </row>
    <row r="41" spans="9:11" ht="15" hidden="1">
      <c r="I41" s="1055"/>
      <c r="J41" s="1055"/>
      <c r="K41" s="612"/>
    </row>
    <row r="42" spans="9:11" ht="15" hidden="1">
      <c r="I42" s="1055"/>
      <c r="J42" s="1055"/>
      <c r="K42" s="612"/>
    </row>
    <row r="43" spans="9:11" ht="15" hidden="1">
      <c r="I43" s="1055"/>
      <c r="J43" s="1055"/>
      <c r="K43" s="612"/>
    </row>
    <row r="44" spans="9:11" ht="15" hidden="1">
      <c r="I44" s="1055"/>
      <c r="J44" s="1055"/>
      <c r="K44" s="612"/>
    </row>
    <row r="45" spans="9:11" ht="15" hidden="1">
      <c r="I45" s="1055"/>
      <c r="J45" s="1055"/>
      <c r="K45" s="612"/>
    </row>
    <row r="46" spans="2:11" ht="15">
      <c r="B46" s="613"/>
      <c r="I46" s="1056" t="s">
        <v>773</v>
      </c>
      <c r="J46" s="1056"/>
      <c r="K46" s="612"/>
    </row>
    <row r="49" ht="12.75" customHeight="1"/>
  </sheetData>
  <mergeCells count="20">
    <mergeCell ref="B1:J1"/>
    <mergeCell ref="B3:K3"/>
    <mergeCell ref="C5:D5"/>
    <mergeCell ref="C7:C9"/>
    <mergeCell ref="D7:D8"/>
    <mergeCell ref="E7:E8"/>
    <mergeCell ref="F7:F8"/>
    <mergeCell ref="G7:G8"/>
    <mergeCell ref="H7:I7"/>
    <mergeCell ref="J7:J8"/>
    <mergeCell ref="B35:J35"/>
    <mergeCell ref="I40:J40"/>
    <mergeCell ref="I41:J45"/>
    <mergeCell ref="I46:J46"/>
    <mergeCell ref="K7:K8"/>
    <mergeCell ref="B10:B26"/>
    <mergeCell ref="B28:K28"/>
    <mergeCell ref="B31:K31"/>
    <mergeCell ref="B32:K32"/>
    <mergeCell ref="B33:J33"/>
  </mergeCells>
  <printOptions horizontalCentered="1" verticalCentered="1"/>
  <pageMargins left="0" right="0" top="0" bottom="0" header="0.511811023622047" footer="0.511811023622047"/>
  <pageSetup cellComments="atEnd" orientation="landscape" paperSize="9" scale="49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L22"/>
  <sheetViews>
    <sheetView showGridLines="0" zoomScale="70" zoomScaleNormal="70" workbookViewId="0" topLeftCell="A1">
      <selection pane="topLeft" activeCell="Z14" sqref="Z14"/>
    </sheetView>
  </sheetViews>
  <sheetFormatPr defaultColWidth="8.83203125" defaultRowHeight="15"/>
  <cols>
    <col min="1" max="1" width="15.1428571428571" style="648" customWidth="1"/>
    <col min="2" max="2" width="64.8571428571429" style="648" customWidth="1"/>
    <col min="3" max="9" width="20.8571428571429" style="648" customWidth="1"/>
    <col min="10" max="10" width="23.2857142857143" style="648" customWidth="1"/>
    <col min="11" max="11" width="22.2857142857143" style="648" customWidth="1"/>
    <col min="12" max="16384" width="8.85714285714286" style="648"/>
  </cols>
  <sheetData>
    <row r="1" spans="1:11" ht="23.45" customHeight="1">
      <c r="A1" s="1088" t="s">
        <v>13</v>
      </c>
      <c r="B1" s="1088"/>
      <c r="C1" s="1088"/>
      <c r="D1" s="1088"/>
      <c r="E1" s="1088"/>
      <c r="F1" s="1088"/>
      <c r="G1" s="1088"/>
      <c r="H1" s="1088"/>
      <c r="I1" s="1088"/>
      <c r="J1" s="1088"/>
      <c r="K1" s="1088"/>
    </row>
    <row r="2" spans="1:11" ht="35.1" customHeight="1">
      <c r="A2" s="1089" t="s">
        <v>752</v>
      </c>
      <c r="B2" s="1089"/>
      <c r="C2" s="1089"/>
      <c r="D2" s="1089"/>
      <c r="E2" s="1089"/>
      <c r="F2" s="1089"/>
      <c r="G2" s="1089"/>
      <c r="H2" s="1089"/>
      <c r="I2" s="1089"/>
      <c r="J2" s="1089"/>
      <c r="K2" s="1089"/>
    </row>
    <row r="3" spans="1:11" ht="24.75" customHeight="1">
      <c r="A3" s="650" t="s">
        <v>2</v>
      </c>
      <c r="B3" s="649"/>
      <c r="C3" s="649"/>
      <c r="D3" s="649"/>
      <c r="E3" s="649"/>
      <c r="F3" s="649"/>
      <c r="G3" s="649"/>
      <c r="H3" s="649"/>
      <c r="I3" s="649"/>
      <c r="J3" s="649"/>
      <c r="K3" s="649"/>
    </row>
    <row r="4" spans="1:11" ht="36" customHeight="1">
      <c r="A4" s="1090" t="s">
        <v>704</v>
      </c>
      <c r="B4" s="1090"/>
      <c r="C4" s="1090"/>
      <c r="D4" s="1090"/>
      <c r="E4" s="1090"/>
      <c r="F4" s="1090"/>
      <c r="G4" s="1090"/>
      <c r="H4" s="1090"/>
      <c r="I4" s="1090"/>
      <c r="J4" s="1090"/>
      <c r="K4" s="1090"/>
    </row>
    <row r="5" spans="1:11" ht="15">
      <c r="A5" s="651"/>
      <c r="B5" s="651"/>
      <c r="C5" s="651"/>
      <c r="D5" s="651"/>
      <c r="E5" s="651"/>
      <c r="F5" s="651"/>
      <c r="G5" s="651"/>
      <c r="H5" s="651"/>
      <c r="I5" s="651"/>
      <c r="J5" s="651"/>
      <c r="K5" s="651"/>
    </row>
    <row r="6" spans="1:11" ht="15">
      <c r="A6" s="1091"/>
      <c r="B6" s="1091"/>
      <c r="C6" s="1091"/>
      <c r="D6" s="1091"/>
      <c r="E6" s="1091"/>
      <c r="F6" s="1091"/>
      <c r="G6" s="1091"/>
      <c r="H6" s="1091"/>
      <c r="I6" s="1091"/>
      <c r="J6" s="1091"/>
      <c r="K6" s="1091"/>
    </row>
    <row r="7" spans="1:11" ht="60" customHeight="1">
      <c r="A7" s="1092"/>
      <c r="B7" s="1093"/>
      <c r="C7" s="1086" t="s">
        <v>705</v>
      </c>
      <c r="D7" s="1094"/>
      <c r="E7" s="1087"/>
      <c r="F7" s="1086" t="s">
        <v>675</v>
      </c>
      <c r="G7" s="1094"/>
      <c r="H7" s="1087"/>
      <c r="I7" s="1095" t="s">
        <v>3</v>
      </c>
      <c r="J7" s="1096"/>
      <c r="K7" s="1096"/>
    </row>
    <row r="8" spans="1:11" ht="69" customHeight="1">
      <c r="A8" s="1082" t="s">
        <v>2</v>
      </c>
      <c r="B8" s="1084" t="s">
        <v>676</v>
      </c>
      <c r="C8" s="1086" t="s">
        <v>706</v>
      </c>
      <c r="D8" s="1087"/>
      <c r="E8" s="1079" t="s">
        <v>707</v>
      </c>
      <c r="F8" s="1079" t="s">
        <v>708</v>
      </c>
      <c r="G8" s="653" t="s">
        <v>680</v>
      </c>
      <c r="H8" s="1079" t="s">
        <v>709</v>
      </c>
      <c r="I8" s="1079" t="s">
        <v>710</v>
      </c>
      <c r="J8" s="1079" t="s">
        <v>711</v>
      </c>
      <c r="K8" s="1079" t="s">
        <v>712</v>
      </c>
    </row>
    <row r="9" spans="1:11" ht="69.75" customHeight="1">
      <c r="A9" s="1083"/>
      <c r="B9" s="1085"/>
      <c r="C9" s="653" t="s">
        <v>713</v>
      </c>
      <c r="D9" s="653" t="s">
        <v>685</v>
      </c>
      <c r="E9" s="1080"/>
      <c r="F9" s="1080"/>
      <c r="G9" s="653" t="s">
        <v>714</v>
      </c>
      <c r="H9" s="1080"/>
      <c r="I9" s="1080"/>
      <c r="J9" s="1080"/>
      <c r="K9" s="1080"/>
    </row>
    <row r="10" spans="1:11" ht="15.6" customHeight="1">
      <c r="A10" s="1083"/>
      <c r="B10" s="652" t="s">
        <v>687</v>
      </c>
      <c r="C10" s="652">
        <v>3</v>
      </c>
      <c r="D10" s="652">
        <v>4</v>
      </c>
      <c r="E10" s="652">
        <v>5</v>
      </c>
      <c r="F10" s="652">
        <v>6</v>
      </c>
      <c r="G10" s="652">
        <v>7</v>
      </c>
      <c r="H10" s="652">
        <v>8</v>
      </c>
      <c r="I10" s="652" t="s">
        <v>688</v>
      </c>
      <c r="J10" s="652" t="s">
        <v>14</v>
      </c>
      <c r="K10" s="652"/>
    </row>
    <row r="11" spans="1:12" ht="25.35" customHeight="1">
      <c r="A11" s="654"/>
      <c r="B11" s="655"/>
      <c r="C11" s="656"/>
      <c r="D11" s="656"/>
      <c r="E11" s="656"/>
      <c r="F11" s="656"/>
      <c r="G11" s="656"/>
      <c r="H11" s="656"/>
      <c r="I11" s="656"/>
      <c r="J11" s="656"/>
      <c r="K11" s="657" t="s">
        <v>4</v>
      </c>
      <c r="L11" s="658"/>
    </row>
    <row r="12" spans="1:12" ht="32.25" customHeight="1">
      <c r="A12" s="659"/>
      <c r="B12" s="640" t="s">
        <v>689</v>
      </c>
      <c r="C12" s="656"/>
      <c r="D12" s="656"/>
      <c r="E12" s="656"/>
      <c r="F12" s="656"/>
      <c r="G12" s="656"/>
      <c r="H12" s="656"/>
      <c r="I12" s="656"/>
      <c r="J12" s="656"/>
      <c r="K12" s="657" t="s">
        <v>4</v>
      </c>
      <c r="L12" s="658"/>
    </row>
    <row r="13" spans="1:12" ht="25.35" customHeight="1">
      <c r="A13" s="660"/>
      <c r="B13" s="640" t="s">
        <v>690</v>
      </c>
      <c r="C13" s="656"/>
      <c r="D13" s="656"/>
      <c r="E13" s="656"/>
      <c r="F13" s="656"/>
      <c r="G13" s="656"/>
      <c r="H13" s="656"/>
      <c r="I13" s="656"/>
      <c r="J13" s="656"/>
      <c r="K13" s="657" t="s">
        <v>4</v>
      </c>
      <c r="L13" s="658"/>
    </row>
    <row r="14" spans="1:11" ht="25.35" customHeight="1">
      <c r="A14" s="1081" t="s">
        <v>691</v>
      </c>
      <c r="B14" s="1081"/>
      <c r="C14" s="661"/>
      <c r="D14" s="661"/>
      <c r="E14" s="661"/>
      <c r="F14" s="661"/>
      <c r="G14" s="661"/>
      <c r="H14" s="661"/>
      <c r="I14" s="661"/>
      <c r="J14" s="661"/>
      <c r="K14" s="657" t="s">
        <v>4</v>
      </c>
    </row>
    <row r="15" spans="1:11" ht="31.5" customHeight="1">
      <c r="A15" s="1081" t="s">
        <v>692</v>
      </c>
      <c r="B15" s="1081"/>
      <c r="C15" s="661"/>
      <c r="D15" s="661"/>
      <c r="E15" s="661"/>
      <c r="F15" s="661"/>
      <c r="G15" s="661"/>
      <c r="H15" s="661"/>
      <c r="I15" s="661"/>
      <c r="J15" s="661"/>
      <c r="K15" s="657" t="s">
        <v>4</v>
      </c>
    </row>
    <row r="16" spans="1:11" ht="25.35" customHeight="1">
      <c r="A16" s="1081" t="s">
        <v>693</v>
      </c>
      <c r="B16" s="1081"/>
      <c r="C16" s="661"/>
      <c r="D16" s="661"/>
      <c r="E16" s="661"/>
      <c r="F16" s="661"/>
      <c r="G16" s="661"/>
      <c r="H16" s="661"/>
      <c r="I16" s="661"/>
      <c r="J16" s="661"/>
      <c r="K16" s="657" t="s">
        <v>4</v>
      </c>
    </row>
    <row r="17" spans="1:11" ht="15.75">
      <c r="A17" s="662"/>
      <c r="B17" s="663"/>
      <c r="C17" s="663"/>
      <c r="D17" s="663"/>
      <c r="E17" s="663"/>
      <c r="F17" s="663"/>
      <c r="G17" s="663"/>
      <c r="H17" s="663"/>
      <c r="I17" s="663"/>
      <c r="J17" s="663"/>
      <c r="K17" s="663"/>
    </row>
    <row r="18" spans="1:11" ht="14.45" customHeight="1">
      <c r="A18" s="664" t="s">
        <v>36</v>
      </c>
      <c r="B18" s="664"/>
      <c r="C18" s="664" t="s">
        <v>694</v>
      </c>
      <c r="D18" s="1077"/>
      <c r="E18" s="1077"/>
      <c r="F18" s="1077"/>
      <c r="G18" s="664" t="s">
        <v>37</v>
      </c>
      <c r="H18" s="664"/>
      <c r="I18" s="664" t="s">
        <v>694</v>
      </c>
      <c r="J18" s="664"/>
      <c r="K18" s="665"/>
    </row>
    <row r="19" spans="1:11" ht="15.75">
      <c r="A19" s="1077"/>
      <c r="B19" s="1077"/>
      <c r="C19" s="1077"/>
      <c r="D19" s="1077"/>
      <c r="E19" s="1077"/>
      <c r="F19" s="665"/>
      <c r="G19" s="665"/>
      <c r="H19" s="665"/>
      <c r="I19" s="665"/>
      <c r="J19" s="665"/>
      <c r="K19" s="665"/>
    </row>
    <row r="20" spans="1:11" ht="30.75">
      <c r="A20" s="1078" t="s">
        <v>5</v>
      </c>
      <c r="B20" s="1078"/>
      <c r="C20" s="1078"/>
      <c r="D20" s="1078"/>
      <c r="E20" s="1078"/>
      <c r="F20" s="1078"/>
      <c r="G20" s="664" t="s">
        <v>5</v>
      </c>
      <c r="H20" s="665"/>
      <c r="I20" s="665"/>
      <c r="J20" s="665"/>
      <c r="K20" s="665"/>
    </row>
    <row r="21" spans="1:11" ht="15">
      <c r="A21" s="666"/>
      <c r="B21" s="666"/>
      <c r="C21" s="666"/>
      <c r="D21" s="666"/>
      <c r="E21" s="666"/>
      <c r="F21" s="666"/>
      <c r="G21" s="666"/>
      <c r="H21" s="666"/>
      <c r="I21" s="666"/>
      <c r="J21" s="666"/>
      <c r="K21" s="666"/>
    </row>
    <row r="22" spans="1:11" ht="15">
      <c r="A22" s="666"/>
      <c r="B22" s="666"/>
      <c r="C22" s="666"/>
      <c r="D22" s="666"/>
      <c r="E22" s="666"/>
      <c r="F22" s="666"/>
      <c r="G22" s="666"/>
      <c r="H22" s="666"/>
      <c r="I22" s="666"/>
      <c r="J22" s="666"/>
      <c r="K22" s="666"/>
    </row>
  </sheetData>
  <mergeCells count="24">
    <mergeCell ref="A1:K1"/>
    <mergeCell ref="A2:K2"/>
    <mergeCell ref="A4:K4"/>
    <mergeCell ref="A6:K6"/>
    <mergeCell ref="A7:B7"/>
    <mergeCell ref="C7:E7"/>
    <mergeCell ref="F7:H7"/>
    <mergeCell ref="I7:K7"/>
    <mergeCell ref="J8:J9"/>
    <mergeCell ref="K8:K9"/>
    <mergeCell ref="A14:B14"/>
    <mergeCell ref="A15:B15"/>
    <mergeCell ref="A16:B16"/>
    <mergeCell ref="A8:A10"/>
    <mergeCell ref="B8:B9"/>
    <mergeCell ref="C8:D8"/>
    <mergeCell ref="E8:E9"/>
    <mergeCell ref="F8:F9"/>
    <mergeCell ref="H8:H9"/>
    <mergeCell ref="D18:F18"/>
    <mergeCell ref="A19:B19"/>
    <mergeCell ref="C19:E19"/>
    <mergeCell ref="A20:F20"/>
    <mergeCell ref="I8:I9"/>
  </mergeCells>
  <pageMargins left="0.78740157480315" right="0.78740157480315" top="0.984251968503937" bottom="0.984251968503937" header="0.511811023622047" footer="0.511811023622047"/>
  <pageSetup orientation="landscape" paperSize="9" scale="53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A718"/>
  <sheetViews>
    <sheetView showGridLines="0" zoomScale="90" zoomScaleNormal="90" workbookViewId="0" topLeftCell="A1">
      <selection pane="topLeft" activeCell="A712" sqref="A712:V712"/>
    </sheetView>
  </sheetViews>
  <sheetFormatPr defaultColWidth="10.1640625" defaultRowHeight="15"/>
  <cols>
    <col min="1" max="1" width="14.8571428571429" style="697" customWidth="1"/>
    <col min="2" max="2" width="17.8571428571429" style="800" customWidth="1"/>
    <col min="3" max="3" width="12.2857142857143" style="801" customWidth="1"/>
    <col min="4" max="4" width="12.2857142857143" style="802" customWidth="1"/>
    <col min="5" max="5" width="12.2857142857143" style="803" customWidth="1"/>
    <col min="6" max="6" width="13" style="802" customWidth="1"/>
    <col min="7" max="7" width="12.2857142857143" style="802" customWidth="1"/>
    <col min="8" max="8" width="14.2857142857143" style="804" customWidth="1"/>
    <col min="9" max="10" width="15.7142857142857" style="697" customWidth="1"/>
    <col min="11" max="11" width="15" style="697" customWidth="1"/>
    <col min="12" max="12" width="14.8571428571429" style="697" customWidth="1"/>
    <col min="13" max="13" width="13.5714285714286" style="805" customWidth="1"/>
    <col min="14" max="14" width="14.8571428571429" style="805" customWidth="1"/>
    <col min="15" max="15" width="12.2857142857143" style="805" customWidth="1"/>
    <col min="16" max="16" width="14.2857142857143" style="805" customWidth="1"/>
    <col min="17" max="17" width="14.5714285714286" style="805" customWidth="1"/>
    <col min="18" max="18" width="12.2857142857143" style="805" customWidth="1"/>
    <col min="19" max="21" width="12.2857142857143" style="806" customWidth="1"/>
    <col min="22" max="22" width="12.2857142857143" style="807" customWidth="1"/>
    <col min="23" max="25" width="10.1428571428571" style="697"/>
    <col min="26" max="26" width="0" style="697" hidden="1" customWidth="1"/>
    <col min="27" max="16384" width="10.1428571428571" style="697"/>
  </cols>
  <sheetData>
    <row r="1" spans="1:22" s="672" customFormat="1" ht="52.5" customHeight="1" thickBot="1">
      <c r="A1" s="667" t="s">
        <v>727</v>
      </c>
      <c r="B1" s="668"/>
      <c r="C1" s="669" t="s">
        <v>78</v>
      </c>
      <c r="D1" s="670"/>
      <c r="E1" s="671"/>
      <c r="G1" s="673"/>
      <c r="H1" s="674" t="s">
        <v>715</v>
      </c>
      <c r="I1" s="674" t="s">
        <v>716</v>
      </c>
      <c r="J1" s="675" t="s">
        <v>717</v>
      </c>
      <c r="K1" s="675" t="s">
        <v>718</v>
      </c>
      <c r="L1" s="675" t="s">
        <v>719</v>
      </c>
      <c r="M1" s="675" t="s">
        <v>720</v>
      </c>
      <c r="N1" s="676" t="s">
        <v>721</v>
      </c>
      <c r="O1" s="676" t="s">
        <v>722</v>
      </c>
      <c r="P1" s="675" t="s">
        <v>753</v>
      </c>
      <c r="Q1" s="676" t="s">
        <v>754</v>
      </c>
      <c r="R1" s="676" t="s">
        <v>755</v>
      </c>
      <c r="S1" s="676" t="s">
        <v>723</v>
      </c>
      <c r="T1" s="676" t="s">
        <v>756</v>
      </c>
      <c r="U1" s="675" t="s">
        <v>724</v>
      </c>
      <c r="V1" s="677" t="s">
        <v>725</v>
      </c>
    </row>
    <row r="2" spans="4:26" s="678" customFormat="1" ht="29.25" customHeight="1" thickBot="1">
      <c r="D2" s="679"/>
      <c r="G2" s="673"/>
      <c r="H2" s="680"/>
      <c r="I2" s="681">
        <f>SUMIFS(J7:J704,$C$7:$C$704,$H$2)</f>
        <v>0</v>
      </c>
      <c r="J2" s="681">
        <f>SUMIFS(K7:K704,$C$7:$C$704,$H$2)</f>
        <v>0</v>
      </c>
      <c r="K2" s="681">
        <f>SUMIFS(L7:L704,$C$7:$C$704,$H$2)</f>
        <v>0</v>
      </c>
      <c r="L2" s="682">
        <f>I2+K2</f>
        <v>0</v>
      </c>
      <c r="M2" s="681">
        <f t="shared" si="0" ref="M2:R2">SUMIFS(M7:M704,$C$7:$C$704,$H$2)</f>
        <v>0</v>
      </c>
      <c r="N2" s="683">
        <f t="shared" si="0"/>
        <v>0</v>
      </c>
      <c r="O2" s="683">
        <f t="shared" si="0"/>
        <v>0</v>
      </c>
      <c r="P2" s="683">
        <f t="shared" si="0"/>
        <v>0</v>
      </c>
      <c r="Q2" s="683">
        <f t="shared" si="0"/>
        <v>0</v>
      </c>
      <c r="R2" s="683">
        <f t="shared" si="0"/>
        <v>0</v>
      </c>
      <c r="S2" s="684">
        <f>M2+N2+O2</f>
        <v>0</v>
      </c>
      <c r="T2" s="685">
        <f>P2+Q2+R2</f>
        <v>0</v>
      </c>
      <c r="U2" s="686">
        <f>S2+T2</f>
        <v>0</v>
      </c>
      <c r="V2" s="687">
        <f>M2+O2+P2+R2</f>
        <v>0</v>
      </c>
      <c r="Z2" s="688" t="e">
        <v>#N/A</v>
      </c>
    </row>
    <row r="3" spans="4:26" s="678" customFormat="1" ht="15" customHeight="1">
      <c r="D3" s="679"/>
      <c r="G3" s="673"/>
      <c r="H3" s="673"/>
      <c r="I3" s="689"/>
      <c r="J3" s="689"/>
      <c r="K3" s="689"/>
      <c r="L3" s="690"/>
      <c r="M3" s="689"/>
      <c r="N3" s="691"/>
      <c r="O3" s="691"/>
      <c r="P3" s="691"/>
      <c r="Q3" s="691"/>
      <c r="R3" s="691"/>
      <c r="S3" s="692"/>
      <c r="T3" s="693"/>
      <c r="U3" s="694"/>
      <c r="V3" s="694"/>
      <c r="Z3" s="688"/>
    </row>
    <row r="4" spans="3:21" s="673" customFormat="1" ht="15.95" customHeight="1">
      <c r="C4" s="695"/>
      <c r="I4" s="1109" t="s">
        <v>726</v>
      </c>
      <c r="J4" s="1109"/>
      <c r="K4" s="1109"/>
      <c r="L4" s="1109"/>
      <c r="M4" s="1109"/>
      <c r="N4" s="1109"/>
      <c r="O4" s="1109"/>
      <c r="P4" s="1109"/>
      <c r="Q4" s="1109"/>
      <c r="R4" s="1109"/>
      <c r="S4" s="1109"/>
      <c r="T4" s="1109"/>
      <c r="U4" s="1109"/>
    </row>
    <row r="5" spans="1:26" ht="18.75" customHeight="1" thickBot="1">
      <c r="A5" s="696" t="s">
        <v>774</v>
      </c>
      <c r="B5" s="697"/>
      <c r="C5" s="698"/>
      <c r="D5" s="697"/>
      <c r="E5" s="697"/>
      <c r="F5" s="697"/>
      <c r="G5" s="697"/>
      <c r="H5" s="699"/>
      <c r="I5" s="699">
        <v>1</v>
      </c>
      <c r="J5" s="699">
        <v>2</v>
      </c>
      <c r="K5" s="699">
        <v>3</v>
      </c>
      <c r="L5" s="699">
        <v>4</v>
      </c>
      <c r="M5" s="699">
        <v>5</v>
      </c>
      <c r="N5" s="699">
        <v>6</v>
      </c>
      <c r="O5" s="699">
        <v>7</v>
      </c>
      <c r="P5" s="699">
        <v>8</v>
      </c>
      <c r="Q5" s="699">
        <v>9</v>
      </c>
      <c r="R5" s="699">
        <v>10</v>
      </c>
      <c r="S5" s="699">
        <v>11</v>
      </c>
      <c r="T5" s="699">
        <v>12</v>
      </c>
      <c r="U5" s="699">
        <v>13</v>
      </c>
      <c r="V5" s="699">
        <v>14</v>
      </c>
      <c r="Z5" s="697" t="str">
        <f>_xlfn.CONCAT("Kapitola","_",B1)</f>
        <v>Kapitola_</v>
      </c>
    </row>
    <row r="6" spans="1:22" s="700" customFormat="1" ht="147.75" customHeight="1" thickBot="1">
      <c r="A6" s="614" t="s">
        <v>728</v>
      </c>
      <c r="B6" s="615" t="s">
        <v>729</v>
      </c>
      <c r="C6" s="615" t="s">
        <v>730</v>
      </c>
      <c r="D6" s="615" t="s">
        <v>731</v>
      </c>
      <c r="E6" s="616" t="s">
        <v>732</v>
      </c>
      <c r="F6" s="615" t="s">
        <v>733</v>
      </c>
      <c r="G6" s="615" t="s">
        <v>734</v>
      </c>
      <c r="H6" s="615" t="s">
        <v>735</v>
      </c>
      <c r="I6" s="614" t="s">
        <v>736</v>
      </c>
      <c r="J6" s="616" t="s">
        <v>737</v>
      </c>
      <c r="K6" s="616" t="s">
        <v>738</v>
      </c>
      <c r="L6" s="617" t="s">
        <v>739</v>
      </c>
      <c r="M6" s="618" t="s">
        <v>740</v>
      </c>
      <c r="N6" s="616" t="s">
        <v>741</v>
      </c>
      <c r="O6" s="619" t="s">
        <v>742</v>
      </c>
      <c r="P6" s="618" t="s">
        <v>757</v>
      </c>
      <c r="Q6" s="616" t="s">
        <v>775</v>
      </c>
      <c r="R6" s="619" t="s">
        <v>758</v>
      </c>
      <c r="S6" s="620" t="s">
        <v>743</v>
      </c>
      <c r="T6" s="615" t="s">
        <v>744</v>
      </c>
      <c r="U6" s="617" t="s">
        <v>745</v>
      </c>
      <c r="V6" s="621" t="s">
        <v>746</v>
      </c>
    </row>
    <row r="7" spans="1:27" s="722" customFormat="1" ht="27.75" customHeight="1">
      <c r="A7" s="701"/>
      <c r="B7" s="702"/>
      <c r="C7" s="703"/>
      <c r="D7" s="704" t="s">
        <v>78</v>
      </c>
      <c r="E7" s="705"/>
      <c r="F7" s="706" t="s">
        <v>78</v>
      </c>
      <c r="G7" s="707"/>
      <c r="H7" s="708"/>
      <c r="I7" s="709"/>
      <c r="J7" s="710"/>
      <c r="K7" s="710"/>
      <c r="L7" s="711"/>
      <c r="M7" s="712"/>
      <c r="N7" s="713"/>
      <c r="O7" s="714"/>
      <c r="P7" s="715"/>
      <c r="Q7" s="713"/>
      <c r="R7" s="716"/>
      <c r="S7" s="717" t="str">
        <f>IFERROR(('Př9-4'!$O7+'Př9-4'!$R7)/'Př9-4'!$I7,"")</f>
        <v/>
      </c>
      <c r="T7" s="718" t="str">
        <f>IF(J7+L7=0,"",ROUND((M7+'Př9-4'!$P7)/(L7+J7)/12,0))</f>
        <v/>
      </c>
      <c r="U7" s="719" t="str">
        <f>IF(K7=0,"",ROUND(('Př9-4'!$N7+'Př9-4'!$Q7)/'Př9-4'!$K7,0))</f>
        <v/>
      </c>
      <c r="V7" s="720"/>
      <c r="W7" s="721"/>
      <c r="X7" s="721"/>
      <c r="Y7" s="721"/>
      <c r="Z7" s="721"/>
      <c r="AA7" s="721"/>
    </row>
    <row r="8" spans="1:27" s="722" customFormat="1" ht="27.75" customHeight="1">
      <c r="A8" s="723"/>
      <c r="B8" s="724"/>
      <c r="C8" s="725"/>
      <c r="D8" s="706" t="s">
        <v>78</v>
      </c>
      <c r="E8" s="726"/>
      <c r="F8" s="706" t="s">
        <v>78</v>
      </c>
      <c r="G8" s="727"/>
      <c r="H8" s="728"/>
      <c r="I8" s="709"/>
      <c r="J8" s="710"/>
      <c r="K8" s="710"/>
      <c r="L8" s="711"/>
      <c r="M8" s="712"/>
      <c r="N8" s="713"/>
      <c r="O8" s="714"/>
      <c r="P8" s="715"/>
      <c r="Q8" s="713"/>
      <c r="R8" s="716"/>
      <c r="S8" s="729" t="str">
        <f>IFERROR(('Př9-4'!$O8+'Př9-4'!$R8)/'Př9-4'!$I8,"")</f>
        <v/>
      </c>
      <c r="T8" s="730" t="str">
        <f>IF(J8+L8=0,"",ROUND((M8+'Př9-4'!$P8)/(L8+J8)/12,0))</f>
        <v/>
      </c>
      <c r="U8" s="731" t="str">
        <f>IF(K8=0,"",ROUND(('Př9-4'!$N8+'Př9-4'!$Q8)/'Př9-4'!$K8,0))</f>
        <v/>
      </c>
      <c r="V8" s="720"/>
      <c r="W8" s="721"/>
      <c r="X8" s="721"/>
      <c r="Y8" s="721"/>
      <c r="Z8" s="721"/>
      <c r="AA8" s="721"/>
    </row>
    <row r="9" spans="1:27" s="722" customFormat="1" ht="27.75" customHeight="1">
      <c r="A9" s="723"/>
      <c r="B9" s="724"/>
      <c r="C9" s="725"/>
      <c r="D9" s="706" t="s">
        <v>78</v>
      </c>
      <c r="E9" s="726"/>
      <c r="F9" s="706" t="s">
        <v>78</v>
      </c>
      <c r="G9" s="727"/>
      <c r="H9" s="728"/>
      <c r="I9" s="709"/>
      <c r="J9" s="710"/>
      <c r="K9" s="710"/>
      <c r="L9" s="711"/>
      <c r="M9" s="712"/>
      <c r="N9" s="713"/>
      <c r="O9" s="714"/>
      <c r="P9" s="715"/>
      <c r="Q9" s="713"/>
      <c r="R9" s="716"/>
      <c r="S9" s="729" t="str">
        <f>IFERROR(('Př9-4'!$O9+'Př9-4'!$R9)/'Př9-4'!$I9,"")</f>
        <v/>
      </c>
      <c r="T9" s="730" t="str">
        <f>IF(J9+L9=0,"",ROUND((M9+'Př9-4'!$P9)/(L9+J9)/12,0))</f>
        <v/>
      </c>
      <c r="U9" s="731" t="str">
        <f>IF(K9=0,"",ROUND(('Př9-4'!$N9+'Př9-4'!$Q9)/'Př9-4'!$K9,0))</f>
        <v/>
      </c>
      <c r="V9" s="720"/>
      <c r="W9" s="721"/>
      <c r="X9" s="721"/>
      <c r="Y9" s="721"/>
      <c r="Z9" s="721"/>
      <c r="AA9" s="721"/>
    </row>
    <row r="10" spans="1:27" s="722" customFormat="1" ht="27.75" customHeight="1">
      <c r="A10" s="723"/>
      <c r="B10" s="724"/>
      <c r="C10" s="725"/>
      <c r="D10" s="706" t="s">
        <v>78</v>
      </c>
      <c r="E10" s="732"/>
      <c r="F10" s="706" t="s">
        <v>78</v>
      </c>
      <c r="G10" s="727"/>
      <c r="H10" s="728"/>
      <c r="I10" s="709"/>
      <c r="J10" s="710"/>
      <c r="K10" s="710"/>
      <c r="L10" s="711"/>
      <c r="M10" s="712"/>
      <c r="N10" s="713"/>
      <c r="O10" s="714"/>
      <c r="P10" s="715"/>
      <c r="Q10" s="713"/>
      <c r="R10" s="716"/>
      <c r="S10" s="729" t="str">
        <f>IFERROR(('Př9-4'!$O10+'Př9-4'!$R10)/'Př9-4'!$I10,"")</f>
        <v/>
      </c>
      <c r="T10" s="730" t="str">
        <f>IF(J10+L10=0,"",ROUND((M10+'Př9-4'!$P10)/(L10+J10)/12,0))</f>
        <v/>
      </c>
      <c r="U10" s="731" t="str">
        <f>IF(K10=0,"",ROUND(('Př9-4'!$N10+'Př9-4'!$Q10)/'Př9-4'!$K10,0))</f>
        <v/>
      </c>
      <c r="V10" s="720"/>
      <c r="W10" s="721"/>
      <c r="X10" s="721"/>
      <c r="Y10" s="721"/>
      <c r="Z10" s="721"/>
      <c r="AA10" s="721"/>
    </row>
    <row r="11" spans="1:27" s="722" customFormat="1" ht="27.75" customHeight="1" thickBot="1">
      <c r="A11" s="733"/>
      <c r="B11" s="734"/>
      <c r="C11" s="735"/>
      <c r="D11" s="736" t="s">
        <v>78</v>
      </c>
      <c r="E11" s="737"/>
      <c r="F11" s="736" t="s">
        <v>78</v>
      </c>
      <c r="G11" s="738"/>
      <c r="H11" s="739"/>
      <c r="I11" s="740"/>
      <c r="J11" s="741"/>
      <c r="K11" s="741"/>
      <c r="L11" s="742"/>
      <c r="M11" s="743"/>
      <c r="N11" s="744"/>
      <c r="O11" s="745"/>
      <c r="P11" s="746"/>
      <c r="Q11" s="744"/>
      <c r="R11" s="747"/>
      <c r="S11" s="748" t="str">
        <f>IFERROR(('Př9-4'!$O11+'Př9-4'!$R11)/'Př9-4'!$I11,"")</f>
        <v/>
      </c>
      <c r="T11" s="749" t="str">
        <f>IF(J11+L11=0,"",ROUND((M11+'Př9-4'!$P11)/(L11+J11)/12,0))</f>
        <v/>
      </c>
      <c r="U11" s="750" t="str">
        <f>IF(K11=0,"",ROUND(('Př9-4'!$N11+'Př9-4'!$Q11)/'Př9-4'!$K11,0))</f>
        <v/>
      </c>
      <c r="V11" s="751"/>
      <c r="W11" s="721"/>
      <c r="X11" s="721"/>
      <c r="Y11" s="721"/>
      <c r="Z11" s="721"/>
      <c r="AA11" s="721"/>
    </row>
    <row r="12" spans="1:27" s="722" customFormat="1" ht="27.75" customHeight="1" hidden="1">
      <c r="A12" s="752"/>
      <c r="B12" s="753"/>
      <c r="C12" s="754"/>
      <c r="D12" s="755" t="s">
        <v>78</v>
      </c>
      <c r="E12" s="756"/>
      <c r="F12" s="755" t="s">
        <v>78</v>
      </c>
      <c r="G12" s="707"/>
      <c r="H12" s="757"/>
      <c r="I12" s="758"/>
      <c r="J12" s="759"/>
      <c r="K12" s="759"/>
      <c r="L12" s="760"/>
      <c r="M12" s="761"/>
      <c r="N12" s="762"/>
      <c r="O12" s="763"/>
      <c r="P12" s="764"/>
      <c r="Q12" s="762"/>
      <c r="R12" s="765"/>
      <c r="S12" s="766" t="str">
        <f>IFERROR(('Př9-4'!$O12+'Př9-4'!$R12)/'Př9-4'!$I12,"")</f>
        <v/>
      </c>
      <c r="T12" s="730" t="str">
        <f>IF(J12+L12=0,"",ROUND((M12+'Př9-4'!$P12)/(L12+J12)/12,0))</f>
        <v/>
      </c>
      <c r="U12" s="731" t="str">
        <f>IF(K12=0,"",ROUND(('Př9-4'!$N12+'Př9-4'!$Q12)/'Př9-4'!$K12,0))</f>
        <v/>
      </c>
      <c r="V12" s="720"/>
      <c r="W12" s="721"/>
      <c r="X12" s="721"/>
      <c r="Y12" s="721"/>
      <c r="Z12" s="721"/>
      <c r="AA12" s="721"/>
    </row>
    <row r="13" spans="1:27" s="722" customFormat="1" ht="27.75" customHeight="1" hidden="1">
      <c r="A13" s="723"/>
      <c r="B13" s="724"/>
      <c r="C13" s="725"/>
      <c r="D13" s="706" t="s">
        <v>78</v>
      </c>
      <c r="E13" s="732"/>
      <c r="F13" s="706" t="s">
        <v>78</v>
      </c>
      <c r="G13" s="727"/>
      <c r="H13" s="728"/>
      <c r="I13" s="709"/>
      <c r="J13" s="710"/>
      <c r="K13" s="710"/>
      <c r="L13" s="711"/>
      <c r="M13" s="712"/>
      <c r="N13" s="713"/>
      <c r="O13" s="767"/>
      <c r="P13" s="768"/>
      <c r="Q13" s="769"/>
      <c r="R13" s="770"/>
      <c r="S13" s="729" t="str">
        <f>IFERROR(('Př9-4'!$O13+'Př9-4'!$R13)/'Př9-4'!$I13,"")</f>
        <v/>
      </c>
      <c r="T13" s="730" t="str">
        <f>IF(J13+L13=0,"",ROUND((M13+'Př9-4'!$P13)/(L13+J13)/12,0))</f>
        <v/>
      </c>
      <c r="U13" s="731" t="str">
        <f>IF(K13=0,"",ROUND(('Př9-4'!$N13+'Př9-4'!$Q13)/'Př9-4'!$K13,0))</f>
        <v/>
      </c>
      <c r="V13" s="720"/>
      <c r="W13" s="721"/>
      <c r="X13" s="721"/>
      <c r="Y13" s="721"/>
      <c r="Z13" s="721"/>
      <c r="AA13" s="721"/>
    </row>
    <row r="14" spans="1:27" s="722" customFormat="1" ht="27.75" customHeight="1" hidden="1">
      <c r="A14" s="771"/>
      <c r="B14" s="772"/>
      <c r="C14" s="773"/>
      <c r="D14" s="706" t="s">
        <v>78</v>
      </c>
      <c r="E14" s="774"/>
      <c r="F14" s="706" t="s">
        <v>78</v>
      </c>
      <c r="G14" s="727"/>
      <c r="H14" s="775"/>
      <c r="I14" s="776"/>
      <c r="J14" s="777"/>
      <c r="K14" s="777"/>
      <c r="L14" s="778"/>
      <c r="M14" s="779"/>
      <c r="N14" s="769"/>
      <c r="O14" s="767"/>
      <c r="P14" s="768"/>
      <c r="Q14" s="769"/>
      <c r="R14" s="770"/>
      <c r="S14" s="729" t="str">
        <f>IFERROR(('Př9-4'!$O14+'Př9-4'!$R14)/'Př9-4'!$I14,"")</f>
        <v/>
      </c>
      <c r="T14" s="730" t="str">
        <f>IF(J14+L14=0,"",ROUND((M14+'Př9-4'!$P14)/(L14+J14)/12,0))</f>
        <v/>
      </c>
      <c r="U14" s="731" t="str">
        <f>IF(K14=0,"",ROUND(('Př9-4'!$N14+'Př9-4'!$Q14)/'Př9-4'!$K14,0))</f>
        <v/>
      </c>
      <c r="V14" s="720"/>
      <c r="W14" s="721"/>
      <c r="X14" s="721"/>
      <c r="Y14" s="721"/>
      <c r="Z14" s="721"/>
      <c r="AA14" s="721"/>
    </row>
    <row r="15" spans="1:27" s="722" customFormat="1" ht="27.75" customHeight="1" hidden="1">
      <c r="A15" s="771"/>
      <c r="B15" s="772"/>
      <c r="C15" s="773"/>
      <c r="D15" s="706" t="s">
        <v>78</v>
      </c>
      <c r="E15" s="774"/>
      <c r="F15" s="706" t="s">
        <v>78</v>
      </c>
      <c r="G15" s="727"/>
      <c r="H15" s="775"/>
      <c r="I15" s="776"/>
      <c r="J15" s="777"/>
      <c r="K15" s="777"/>
      <c r="L15" s="778"/>
      <c r="M15" s="779"/>
      <c r="N15" s="769"/>
      <c r="O15" s="767"/>
      <c r="P15" s="768"/>
      <c r="Q15" s="769"/>
      <c r="R15" s="770"/>
      <c r="S15" s="729" t="str">
        <f>IFERROR(('Př9-4'!$O15+'Př9-4'!$R15)/'Př9-4'!$I15,"")</f>
        <v/>
      </c>
      <c r="T15" s="730" t="str">
        <f>IF(J15+L15=0,"",ROUND((M15+'Př9-4'!$P15)/(L15+J15)/12,0))</f>
        <v/>
      </c>
      <c r="U15" s="731" t="str">
        <f>IF(K15=0,"",ROUND(('Př9-4'!$N15+'Př9-4'!$Q15)/'Př9-4'!$K15,0))</f>
        <v/>
      </c>
      <c r="V15" s="720"/>
      <c r="W15" s="721"/>
      <c r="X15" s="721"/>
      <c r="Y15" s="721"/>
      <c r="Z15" s="721"/>
      <c r="AA15" s="721"/>
    </row>
    <row r="16" spans="1:27" s="722" customFormat="1" ht="27.75" customHeight="1" hidden="1">
      <c r="A16" s="771"/>
      <c r="B16" s="772"/>
      <c r="C16" s="773"/>
      <c r="D16" s="706" t="s">
        <v>78</v>
      </c>
      <c r="E16" s="774"/>
      <c r="F16" s="706" t="s">
        <v>78</v>
      </c>
      <c r="G16" s="727"/>
      <c r="H16" s="775"/>
      <c r="I16" s="776"/>
      <c r="J16" s="777"/>
      <c r="K16" s="777"/>
      <c r="L16" s="778"/>
      <c r="M16" s="779"/>
      <c r="N16" s="769"/>
      <c r="O16" s="767"/>
      <c r="P16" s="768"/>
      <c r="Q16" s="769"/>
      <c r="R16" s="770"/>
      <c r="S16" s="729" t="str">
        <f>IFERROR(('Př9-4'!$O16+'Př9-4'!$R16)/'Př9-4'!$I16,"")</f>
        <v/>
      </c>
      <c r="T16" s="730" t="str">
        <f>IF(J16+L16=0,"",ROUND((M16+'Př9-4'!$P16)/(L16+J16)/12,0))</f>
        <v/>
      </c>
      <c r="U16" s="731" t="str">
        <f>IF(K16=0,"",ROUND(('Př9-4'!$N16+'Př9-4'!$Q16)/'Př9-4'!$K16,0))</f>
        <v/>
      </c>
      <c r="V16" s="720"/>
      <c r="W16" s="721"/>
      <c r="X16" s="721"/>
      <c r="Y16" s="721"/>
      <c r="Z16" s="721"/>
      <c r="AA16" s="721"/>
    </row>
    <row r="17" spans="1:27" s="722" customFormat="1" ht="27.75" customHeight="1" hidden="1">
      <c r="A17" s="771"/>
      <c r="B17" s="772"/>
      <c r="C17" s="773"/>
      <c r="D17" s="706" t="s">
        <v>78</v>
      </c>
      <c r="E17" s="774"/>
      <c r="F17" s="706" t="s">
        <v>78</v>
      </c>
      <c r="G17" s="727"/>
      <c r="H17" s="775"/>
      <c r="I17" s="776"/>
      <c r="J17" s="777"/>
      <c r="K17" s="777"/>
      <c r="L17" s="778"/>
      <c r="M17" s="779"/>
      <c r="N17" s="769"/>
      <c r="O17" s="767"/>
      <c r="P17" s="768"/>
      <c r="Q17" s="769"/>
      <c r="R17" s="770"/>
      <c r="S17" s="729" t="str">
        <f>IFERROR(('Př9-4'!$O17+'Př9-4'!$R17)/'Př9-4'!$I17,"")</f>
        <v/>
      </c>
      <c r="T17" s="730" t="str">
        <f>IF(J17+L17=0,"",ROUND((M17+'Př9-4'!$P17)/(L17+J17)/12,0))</f>
        <v/>
      </c>
      <c r="U17" s="731" t="str">
        <f>IF(K17=0,"",ROUND(('Př9-4'!$N17+'Př9-4'!$Q17)/'Př9-4'!$K17,0))</f>
        <v/>
      </c>
      <c r="V17" s="720"/>
      <c r="W17" s="721"/>
      <c r="X17" s="721"/>
      <c r="Y17" s="721"/>
      <c r="Z17" s="721"/>
      <c r="AA17" s="721"/>
    </row>
    <row r="18" spans="1:27" s="722" customFormat="1" ht="27.75" customHeight="1" hidden="1">
      <c r="A18" s="771"/>
      <c r="B18" s="772"/>
      <c r="C18" s="773"/>
      <c r="D18" s="706" t="s">
        <v>78</v>
      </c>
      <c r="E18" s="774"/>
      <c r="F18" s="706" t="s">
        <v>78</v>
      </c>
      <c r="G18" s="727"/>
      <c r="H18" s="775"/>
      <c r="I18" s="776"/>
      <c r="J18" s="777"/>
      <c r="K18" s="777"/>
      <c r="L18" s="778"/>
      <c r="M18" s="779"/>
      <c r="N18" s="769"/>
      <c r="O18" s="767"/>
      <c r="P18" s="768"/>
      <c r="Q18" s="769"/>
      <c r="R18" s="770"/>
      <c r="S18" s="729" t="str">
        <f>IFERROR(('Př9-4'!$O18+'Př9-4'!$R18)/'Př9-4'!$I18,"")</f>
        <v/>
      </c>
      <c r="T18" s="730" t="str">
        <f>IF(J18+L18=0,"",ROUND((M18+'Př9-4'!$P18)/(L18+J18)/12,0))</f>
        <v/>
      </c>
      <c r="U18" s="731" t="str">
        <f>IF(K18=0,"",ROUND(('Př9-4'!$N18+'Př9-4'!$Q18)/'Př9-4'!$K18,0))</f>
        <v/>
      </c>
      <c r="V18" s="720"/>
      <c r="W18" s="721"/>
      <c r="X18" s="721"/>
      <c r="Y18" s="721"/>
      <c r="Z18" s="721"/>
      <c r="AA18" s="721"/>
    </row>
    <row r="19" spans="1:27" s="722" customFormat="1" ht="27.75" customHeight="1" hidden="1">
      <c r="A19" s="771"/>
      <c r="B19" s="772"/>
      <c r="C19" s="773"/>
      <c r="D19" s="706" t="s">
        <v>78</v>
      </c>
      <c r="E19" s="774"/>
      <c r="F19" s="706" t="s">
        <v>78</v>
      </c>
      <c r="G19" s="727"/>
      <c r="H19" s="775"/>
      <c r="I19" s="776"/>
      <c r="J19" s="777"/>
      <c r="K19" s="777"/>
      <c r="L19" s="778"/>
      <c r="M19" s="779"/>
      <c r="N19" s="769"/>
      <c r="O19" s="767"/>
      <c r="P19" s="768"/>
      <c r="Q19" s="769"/>
      <c r="R19" s="770"/>
      <c r="S19" s="729" t="str">
        <f>IFERROR(('Př9-4'!$O19+'Př9-4'!$R19)/'Př9-4'!$I19,"")</f>
        <v/>
      </c>
      <c r="T19" s="730" t="str">
        <f>IF(J19+L19=0,"",ROUND((M19+'Př9-4'!$P19)/(L19+J19)/12,0))</f>
        <v/>
      </c>
      <c r="U19" s="731" t="str">
        <f>IF(K19=0,"",ROUND(('Př9-4'!$N19+'Př9-4'!$Q19)/'Př9-4'!$K19,0))</f>
        <v/>
      </c>
      <c r="V19" s="720"/>
      <c r="W19" s="721"/>
      <c r="X19" s="721"/>
      <c r="Y19" s="721"/>
      <c r="Z19" s="721"/>
      <c r="AA19" s="721"/>
    </row>
    <row r="20" spans="1:27" s="722" customFormat="1" ht="27.75" customHeight="1" hidden="1">
      <c r="A20" s="771"/>
      <c r="B20" s="772"/>
      <c r="C20" s="773"/>
      <c r="D20" s="706" t="s">
        <v>78</v>
      </c>
      <c r="E20" s="774"/>
      <c r="F20" s="706" t="s">
        <v>78</v>
      </c>
      <c r="G20" s="727"/>
      <c r="H20" s="775"/>
      <c r="I20" s="776"/>
      <c r="J20" s="777"/>
      <c r="K20" s="777"/>
      <c r="L20" s="778"/>
      <c r="M20" s="779"/>
      <c r="N20" s="769"/>
      <c r="O20" s="767"/>
      <c r="P20" s="768"/>
      <c r="Q20" s="769"/>
      <c r="R20" s="770"/>
      <c r="S20" s="729" t="str">
        <f>IFERROR(('Př9-4'!$O20+'Př9-4'!$R20)/'Př9-4'!$I20,"")</f>
        <v/>
      </c>
      <c r="T20" s="730" t="str">
        <f>IF(J20+L20=0,"",ROUND((M20+'Př9-4'!$P20)/(L20+J20)/12,0))</f>
        <v/>
      </c>
      <c r="U20" s="731" t="str">
        <f>IF(K20=0,"",ROUND(('Př9-4'!$N20+'Př9-4'!$Q20)/'Př9-4'!$K20,0))</f>
        <v/>
      </c>
      <c r="V20" s="720"/>
      <c r="W20" s="721"/>
      <c r="X20" s="721"/>
      <c r="Y20" s="721"/>
      <c r="Z20" s="721"/>
      <c r="AA20" s="721"/>
    </row>
    <row r="21" spans="1:27" s="722" customFormat="1" ht="27.75" customHeight="1" hidden="1">
      <c r="A21" s="771"/>
      <c r="B21" s="772"/>
      <c r="C21" s="773"/>
      <c r="D21" s="706" t="s">
        <v>78</v>
      </c>
      <c r="E21" s="774"/>
      <c r="F21" s="706" t="s">
        <v>78</v>
      </c>
      <c r="G21" s="727"/>
      <c r="H21" s="775"/>
      <c r="I21" s="776"/>
      <c r="J21" s="777"/>
      <c r="K21" s="777"/>
      <c r="L21" s="778"/>
      <c r="M21" s="779"/>
      <c r="N21" s="769"/>
      <c r="O21" s="767"/>
      <c r="P21" s="768"/>
      <c r="Q21" s="769"/>
      <c r="R21" s="770"/>
      <c r="S21" s="729" t="str">
        <f>IFERROR(('Př9-4'!$O21+'Př9-4'!$R21)/'Př9-4'!$I21,"")</f>
        <v/>
      </c>
      <c r="T21" s="730" t="str">
        <f>IF(J21+L21=0,"",ROUND((M21+'Př9-4'!$P21)/(L21+J21)/12,0))</f>
        <v/>
      </c>
      <c r="U21" s="731" t="str">
        <f>IF(K21=0,"",ROUND(('Př9-4'!$N21+'Př9-4'!$Q21)/'Př9-4'!$K21,0))</f>
        <v/>
      </c>
      <c r="V21" s="720"/>
      <c r="W21" s="721"/>
      <c r="X21" s="721"/>
      <c r="Y21" s="721"/>
      <c r="Z21" s="721"/>
      <c r="AA21" s="721"/>
    </row>
    <row r="22" spans="1:27" s="722" customFormat="1" ht="27.75" customHeight="1" hidden="1">
      <c r="A22" s="771"/>
      <c r="B22" s="772"/>
      <c r="C22" s="773"/>
      <c r="D22" s="706" t="s">
        <v>78</v>
      </c>
      <c r="E22" s="774"/>
      <c r="F22" s="706" t="s">
        <v>78</v>
      </c>
      <c r="G22" s="727"/>
      <c r="H22" s="775"/>
      <c r="I22" s="776"/>
      <c r="J22" s="777"/>
      <c r="K22" s="777"/>
      <c r="L22" s="778"/>
      <c r="M22" s="779"/>
      <c r="N22" s="769"/>
      <c r="O22" s="767"/>
      <c r="P22" s="768"/>
      <c r="Q22" s="769"/>
      <c r="R22" s="770"/>
      <c r="S22" s="729" t="str">
        <f>IFERROR(('Př9-4'!$O22+'Př9-4'!$R22)/'Př9-4'!$I22,"")</f>
        <v/>
      </c>
      <c r="T22" s="730" t="str">
        <f>IF(J22+L22=0,"",ROUND((M22+'Př9-4'!$P22)/(L22+J22)/12,0))</f>
        <v/>
      </c>
      <c r="U22" s="731" t="str">
        <f>IF(K22=0,"",ROUND(('Př9-4'!$N22+'Př9-4'!$Q22)/'Př9-4'!$K22,0))</f>
        <v/>
      </c>
      <c r="V22" s="720"/>
      <c r="W22" s="721"/>
      <c r="X22" s="721"/>
      <c r="Y22" s="721"/>
      <c r="Z22" s="721"/>
      <c r="AA22" s="721"/>
    </row>
    <row r="23" spans="1:27" s="722" customFormat="1" ht="27.75" customHeight="1" hidden="1">
      <c r="A23" s="771"/>
      <c r="B23" s="772"/>
      <c r="C23" s="773"/>
      <c r="D23" s="706" t="s">
        <v>78</v>
      </c>
      <c r="E23" s="774"/>
      <c r="F23" s="706" t="s">
        <v>78</v>
      </c>
      <c r="G23" s="727"/>
      <c r="H23" s="775"/>
      <c r="I23" s="776"/>
      <c r="J23" s="777"/>
      <c r="K23" s="777"/>
      <c r="L23" s="778"/>
      <c r="M23" s="779"/>
      <c r="N23" s="769"/>
      <c r="O23" s="767"/>
      <c r="P23" s="768"/>
      <c r="Q23" s="769"/>
      <c r="R23" s="770"/>
      <c r="S23" s="729" t="str">
        <f>IFERROR(('Př9-4'!$O23+'Př9-4'!$R23)/'Př9-4'!$I23,"")</f>
        <v/>
      </c>
      <c r="T23" s="730" t="str">
        <f>IF(J23+L23=0,"",ROUND((M23+'Př9-4'!$P23)/(L23+J23)/12,0))</f>
        <v/>
      </c>
      <c r="U23" s="731" t="str">
        <f>IF(K23=0,"",ROUND(('Př9-4'!$N23+'Př9-4'!$Q23)/'Př9-4'!$K23,0))</f>
        <v/>
      </c>
      <c r="V23" s="720"/>
      <c r="W23" s="721"/>
      <c r="X23" s="721"/>
      <c r="Y23" s="721"/>
      <c r="Z23" s="721"/>
      <c r="AA23" s="721"/>
    </row>
    <row r="24" spans="1:27" s="722" customFormat="1" ht="27.75" customHeight="1" hidden="1">
      <c r="A24" s="771"/>
      <c r="B24" s="772"/>
      <c r="C24" s="773"/>
      <c r="D24" s="706" t="s">
        <v>78</v>
      </c>
      <c r="E24" s="774"/>
      <c r="F24" s="706" t="s">
        <v>78</v>
      </c>
      <c r="G24" s="727"/>
      <c r="H24" s="775"/>
      <c r="I24" s="776"/>
      <c r="J24" s="777"/>
      <c r="K24" s="777"/>
      <c r="L24" s="778"/>
      <c r="M24" s="779"/>
      <c r="N24" s="769"/>
      <c r="O24" s="767"/>
      <c r="P24" s="768"/>
      <c r="Q24" s="769"/>
      <c r="R24" s="770"/>
      <c r="S24" s="729" t="str">
        <f>IFERROR(('Př9-4'!$O24+'Př9-4'!$R24)/'Př9-4'!$I24,"")</f>
        <v/>
      </c>
      <c r="T24" s="730" t="str">
        <f>IF(J24+L24=0,"",ROUND((M24+'Př9-4'!$P24)/(L24+J24)/12,0))</f>
        <v/>
      </c>
      <c r="U24" s="731" t="str">
        <f>IF(K24=0,"",ROUND(('Př9-4'!$N24+'Př9-4'!$Q24)/'Př9-4'!$K24,0))</f>
        <v/>
      </c>
      <c r="V24" s="720"/>
      <c r="W24" s="721"/>
      <c r="X24" s="721"/>
      <c r="Y24" s="721"/>
      <c r="Z24" s="721"/>
      <c r="AA24" s="721"/>
    </row>
    <row r="25" spans="1:27" s="722" customFormat="1" ht="27.75" customHeight="1" hidden="1">
      <c r="A25" s="771"/>
      <c r="B25" s="772"/>
      <c r="C25" s="773"/>
      <c r="D25" s="706" t="s">
        <v>78</v>
      </c>
      <c r="E25" s="774"/>
      <c r="F25" s="706" t="s">
        <v>78</v>
      </c>
      <c r="G25" s="727"/>
      <c r="H25" s="775"/>
      <c r="I25" s="776"/>
      <c r="J25" s="777"/>
      <c r="K25" s="777"/>
      <c r="L25" s="778"/>
      <c r="M25" s="779"/>
      <c r="N25" s="769"/>
      <c r="O25" s="767"/>
      <c r="P25" s="768"/>
      <c r="Q25" s="769"/>
      <c r="R25" s="770"/>
      <c r="S25" s="729" t="str">
        <f>IFERROR(('Př9-4'!$O25+'Př9-4'!$R25)/'Př9-4'!$I25,"")</f>
        <v/>
      </c>
      <c r="T25" s="730" t="str">
        <f>IF(J25+L25=0,"",ROUND((M25+'Př9-4'!$P25)/(L25+J25)/12,0))</f>
        <v/>
      </c>
      <c r="U25" s="731" t="str">
        <f>IF(K25=0,"",ROUND(('Př9-4'!$N25+'Př9-4'!$Q25)/'Př9-4'!$K25,0))</f>
        <v/>
      </c>
      <c r="V25" s="720"/>
      <c r="W25" s="721"/>
      <c r="X25" s="721"/>
      <c r="Y25" s="721"/>
      <c r="Z25" s="721"/>
      <c r="AA25" s="721"/>
    </row>
    <row r="26" spans="1:27" s="722" customFormat="1" ht="27.75" customHeight="1" hidden="1">
      <c r="A26" s="771"/>
      <c r="B26" s="772"/>
      <c r="C26" s="773"/>
      <c r="D26" s="706" t="s">
        <v>78</v>
      </c>
      <c r="E26" s="774"/>
      <c r="F26" s="706" t="s">
        <v>78</v>
      </c>
      <c r="G26" s="727"/>
      <c r="H26" s="775"/>
      <c r="I26" s="776"/>
      <c r="J26" s="777"/>
      <c r="K26" s="777"/>
      <c r="L26" s="778"/>
      <c r="M26" s="779"/>
      <c r="N26" s="769"/>
      <c r="O26" s="767"/>
      <c r="P26" s="768"/>
      <c r="Q26" s="769"/>
      <c r="R26" s="770"/>
      <c r="S26" s="729" t="str">
        <f>IFERROR(('Př9-4'!$O26+'Př9-4'!$R26)/'Př9-4'!$I26,"")</f>
        <v/>
      </c>
      <c r="T26" s="730" t="str">
        <f>IF(J26+L26=0,"",ROUND((M26+'Př9-4'!$P26)/(L26+J26)/12,0))</f>
        <v/>
      </c>
      <c r="U26" s="731" t="str">
        <f>IF(K26=0,"",ROUND(('Př9-4'!$N26+'Př9-4'!$Q26)/'Př9-4'!$K26,0))</f>
        <v/>
      </c>
      <c r="V26" s="720"/>
      <c r="W26" s="721"/>
      <c r="X26" s="721"/>
      <c r="Y26" s="721"/>
      <c r="Z26" s="721"/>
      <c r="AA26" s="721"/>
    </row>
    <row r="27" spans="1:27" s="722" customFormat="1" ht="27.75" customHeight="1" hidden="1">
      <c r="A27" s="771"/>
      <c r="B27" s="772"/>
      <c r="C27" s="773"/>
      <c r="D27" s="706" t="s">
        <v>78</v>
      </c>
      <c r="E27" s="774"/>
      <c r="F27" s="706" t="s">
        <v>78</v>
      </c>
      <c r="G27" s="727"/>
      <c r="H27" s="775"/>
      <c r="I27" s="776"/>
      <c r="J27" s="777"/>
      <c r="K27" s="777"/>
      <c r="L27" s="778"/>
      <c r="M27" s="779"/>
      <c r="N27" s="769"/>
      <c r="O27" s="767"/>
      <c r="P27" s="768"/>
      <c r="Q27" s="769"/>
      <c r="R27" s="770"/>
      <c r="S27" s="729" t="str">
        <f>IFERROR(('Př9-4'!$O27+'Př9-4'!$R27)/'Př9-4'!$I27,"")</f>
        <v/>
      </c>
      <c r="T27" s="730" t="str">
        <f>IF(J27+L27=0,"",ROUND((M27+'Př9-4'!$P27)/(L27+J27)/12,0))</f>
        <v/>
      </c>
      <c r="U27" s="731" t="str">
        <f>IF(K27=0,"",ROUND(('Př9-4'!$N27+'Př9-4'!$Q27)/'Př9-4'!$K27,0))</f>
        <v/>
      </c>
      <c r="V27" s="720"/>
      <c r="W27" s="721"/>
      <c r="X27" s="721"/>
      <c r="Y27" s="721"/>
      <c r="Z27" s="721"/>
      <c r="AA27" s="721"/>
    </row>
    <row r="28" spans="1:27" s="722" customFormat="1" ht="27.75" customHeight="1" hidden="1">
      <c r="A28" s="771"/>
      <c r="B28" s="772"/>
      <c r="C28" s="773"/>
      <c r="D28" s="706" t="s">
        <v>78</v>
      </c>
      <c r="E28" s="774"/>
      <c r="F28" s="706" t="s">
        <v>78</v>
      </c>
      <c r="G28" s="727"/>
      <c r="H28" s="775"/>
      <c r="I28" s="776"/>
      <c r="J28" s="777"/>
      <c r="K28" s="777"/>
      <c r="L28" s="778"/>
      <c r="M28" s="779"/>
      <c r="N28" s="769"/>
      <c r="O28" s="767"/>
      <c r="P28" s="768"/>
      <c r="Q28" s="769"/>
      <c r="R28" s="770"/>
      <c r="S28" s="729" t="str">
        <f>IFERROR(('Př9-4'!$O28+'Př9-4'!$R28)/'Př9-4'!$I28,"")</f>
        <v/>
      </c>
      <c r="T28" s="730" t="str">
        <f>IF(J28+L28=0,"",ROUND((M28+'Př9-4'!$P28)/(L28+J28)/12,0))</f>
        <v/>
      </c>
      <c r="U28" s="731" t="str">
        <f>IF(K28=0,"",ROUND(('Př9-4'!$N28+'Př9-4'!$Q28)/'Př9-4'!$K28,0))</f>
        <v/>
      </c>
      <c r="V28" s="720"/>
      <c r="W28" s="721"/>
      <c r="X28" s="721"/>
      <c r="Y28" s="721"/>
      <c r="Z28" s="721"/>
      <c r="AA28" s="721"/>
    </row>
    <row r="29" spans="1:27" s="722" customFormat="1" ht="27.75" customHeight="1" hidden="1">
      <c r="A29" s="771"/>
      <c r="B29" s="772"/>
      <c r="C29" s="773"/>
      <c r="D29" s="706" t="s">
        <v>78</v>
      </c>
      <c r="E29" s="774"/>
      <c r="F29" s="706" t="s">
        <v>78</v>
      </c>
      <c r="G29" s="727"/>
      <c r="H29" s="775"/>
      <c r="I29" s="776"/>
      <c r="J29" s="777"/>
      <c r="K29" s="777"/>
      <c r="L29" s="778"/>
      <c r="M29" s="779"/>
      <c r="N29" s="769"/>
      <c r="O29" s="767"/>
      <c r="P29" s="768"/>
      <c r="Q29" s="769"/>
      <c r="R29" s="770"/>
      <c r="S29" s="729" t="str">
        <f>IFERROR(('Př9-4'!$O29+'Př9-4'!$R29)/'Př9-4'!$I29,"")</f>
        <v/>
      </c>
      <c r="T29" s="730" t="str">
        <f>IF(J29+L29=0,"",ROUND((M29+'Př9-4'!$P29)/(L29+J29)/12,0))</f>
        <v/>
      </c>
      <c r="U29" s="731" t="str">
        <f>IF(K29=0,"",ROUND(('Př9-4'!$N29+'Př9-4'!$Q29)/'Př9-4'!$K29,0))</f>
        <v/>
      </c>
      <c r="V29" s="720"/>
      <c r="W29" s="721"/>
      <c r="X29" s="721"/>
      <c r="Y29" s="721"/>
      <c r="Z29" s="721"/>
      <c r="AA29" s="721"/>
    </row>
    <row r="30" spans="1:27" s="722" customFormat="1" ht="27.75" customHeight="1" hidden="1">
      <c r="A30" s="771"/>
      <c r="B30" s="772"/>
      <c r="C30" s="773"/>
      <c r="D30" s="706" t="s">
        <v>78</v>
      </c>
      <c r="E30" s="774"/>
      <c r="F30" s="706" t="s">
        <v>78</v>
      </c>
      <c r="G30" s="727"/>
      <c r="H30" s="775"/>
      <c r="I30" s="776"/>
      <c r="J30" s="777"/>
      <c r="K30" s="777"/>
      <c r="L30" s="778"/>
      <c r="M30" s="779"/>
      <c r="N30" s="769"/>
      <c r="O30" s="767"/>
      <c r="P30" s="768"/>
      <c r="Q30" s="769"/>
      <c r="R30" s="770"/>
      <c r="S30" s="729" t="str">
        <f>IFERROR(('Př9-4'!$O30+'Př9-4'!$R30)/'Př9-4'!$I30,"")</f>
        <v/>
      </c>
      <c r="T30" s="730" t="str">
        <f>IF(J30+L30=0,"",ROUND((M30+'Př9-4'!$P30)/(L30+J30)/12,0))</f>
        <v/>
      </c>
      <c r="U30" s="731" t="str">
        <f>IF(K30=0,"",ROUND(('Př9-4'!$N30+'Př9-4'!$Q30)/'Př9-4'!$K30,0))</f>
        <v/>
      </c>
      <c r="V30" s="720"/>
      <c r="W30" s="721"/>
      <c r="X30" s="721"/>
      <c r="Y30" s="721"/>
      <c r="Z30" s="721"/>
      <c r="AA30" s="721"/>
    </row>
    <row r="31" spans="1:27" s="722" customFormat="1" ht="27.75" customHeight="1" hidden="1">
      <c r="A31" s="771"/>
      <c r="B31" s="772"/>
      <c r="C31" s="773"/>
      <c r="D31" s="706" t="s">
        <v>78</v>
      </c>
      <c r="E31" s="774"/>
      <c r="F31" s="706" t="s">
        <v>78</v>
      </c>
      <c r="G31" s="727"/>
      <c r="H31" s="775"/>
      <c r="I31" s="776"/>
      <c r="J31" s="777"/>
      <c r="K31" s="777"/>
      <c r="L31" s="778"/>
      <c r="M31" s="779"/>
      <c r="N31" s="769"/>
      <c r="O31" s="767"/>
      <c r="P31" s="768"/>
      <c r="Q31" s="769"/>
      <c r="R31" s="770"/>
      <c r="S31" s="729" t="str">
        <f>IFERROR(('Př9-4'!$O31+'Př9-4'!$R31)/'Př9-4'!$I31,"")</f>
        <v/>
      </c>
      <c r="T31" s="730" t="str">
        <f>IF(J31+L31=0,"",ROUND((M31+'Př9-4'!$P31)/(L31+J31)/12,0))</f>
        <v/>
      </c>
      <c r="U31" s="731" t="str">
        <f>IF(K31=0,"",ROUND(('Př9-4'!$N31+'Př9-4'!$Q31)/'Př9-4'!$K31,0))</f>
        <v/>
      </c>
      <c r="V31" s="720"/>
      <c r="W31" s="721"/>
      <c r="X31" s="721"/>
      <c r="Y31" s="721"/>
      <c r="Z31" s="721"/>
      <c r="AA31" s="721"/>
    </row>
    <row r="32" spans="1:27" s="722" customFormat="1" ht="27.75" customHeight="1" hidden="1">
      <c r="A32" s="771"/>
      <c r="B32" s="772"/>
      <c r="C32" s="773"/>
      <c r="D32" s="706" t="s">
        <v>78</v>
      </c>
      <c r="E32" s="774"/>
      <c r="F32" s="706" t="s">
        <v>78</v>
      </c>
      <c r="G32" s="727"/>
      <c r="H32" s="775"/>
      <c r="I32" s="776"/>
      <c r="J32" s="777"/>
      <c r="K32" s="777"/>
      <c r="L32" s="778"/>
      <c r="M32" s="779"/>
      <c r="N32" s="769"/>
      <c r="O32" s="767"/>
      <c r="P32" s="768"/>
      <c r="Q32" s="769"/>
      <c r="R32" s="770"/>
      <c r="S32" s="729" t="str">
        <f>IFERROR(('Př9-4'!$O32+'Př9-4'!$R32)/'Př9-4'!$I32,"")</f>
        <v/>
      </c>
      <c r="T32" s="730" t="str">
        <f>IF(J32+L32=0,"",ROUND((M32+'Př9-4'!$P32)/(L32+J32)/12,0))</f>
        <v/>
      </c>
      <c r="U32" s="731" t="str">
        <f>IF(K32=0,"",ROUND(('Př9-4'!$N32+'Př9-4'!$Q32)/'Př9-4'!$K32,0))</f>
        <v/>
      </c>
      <c r="V32" s="720"/>
      <c r="W32" s="721"/>
      <c r="X32" s="721"/>
      <c r="Y32" s="721"/>
      <c r="Z32" s="721"/>
      <c r="AA32" s="721"/>
    </row>
    <row r="33" spans="1:27" s="722" customFormat="1" ht="27.75" customHeight="1" hidden="1">
      <c r="A33" s="771"/>
      <c r="B33" s="772"/>
      <c r="C33" s="773"/>
      <c r="D33" s="706" t="s">
        <v>78</v>
      </c>
      <c r="E33" s="774"/>
      <c r="F33" s="706" t="s">
        <v>78</v>
      </c>
      <c r="G33" s="727"/>
      <c r="H33" s="775"/>
      <c r="I33" s="776"/>
      <c r="J33" s="777"/>
      <c r="K33" s="777"/>
      <c r="L33" s="778"/>
      <c r="M33" s="779"/>
      <c r="N33" s="769"/>
      <c r="O33" s="767"/>
      <c r="P33" s="768"/>
      <c r="Q33" s="769"/>
      <c r="R33" s="770"/>
      <c r="S33" s="729" t="str">
        <f>IFERROR(('Př9-4'!$O33+'Př9-4'!$R33)/'Př9-4'!$I33,"")</f>
        <v/>
      </c>
      <c r="T33" s="730" t="str">
        <f>IF(J33+L33=0,"",ROUND((M33+'Př9-4'!$P33)/(L33+J33)/12,0))</f>
        <v/>
      </c>
      <c r="U33" s="731" t="str">
        <f>IF(K33=0,"",ROUND(('Př9-4'!$N33+'Př9-4'!$Q33)/'Př9-4'!$K33,0))</f>
        <v/>
      </c>
      <c r="V33" s="720"/>
      <c r="W33" s="721"/>
      <c r="X33" s="721"/>
      <c r="Y33" s="721"/>
      <c r="Z33" s="721"/>
      <c r="AA33" s="721"/>
    </row>
    <row r="34" spans="1:27" s="722" customFormat="1" ht="27.75" customHeight="1" hidden="1">
      <c r="A34" s="771"/>
      <c r="B34" s="772"/>
      <c r="C34" s="773"/>
      <c r="D34" s="706" t="s">
        <v>78</v>
      </c>
      <c r="E34" s="774"/>
      <c r="F34" s="706" t="s">
        <v>78</v>
      </c>
      <c r="G34" s="727"/>
      <c r="H34" s="775"/>
      <c r="I34" s="776"/>
      <c r="J34" s="777"/>
      <c r="K34" s="777"/>
      <c r="L34" s="778"/>
      <c r="M34" s="779"/>
      <c r="N34" s="769"/>
      <c r="O34" s="767"/>
      <c r="P34" s="768"/>
      <c r="Q34" s="769"/>
      <c r="R34" s="770"/>
      <c r="S34" s="729" t="str">
        <f>IFERROR(('Př9-4'!$O34+'Př9-4'!$R34)/'Př9-4'!$I34,"")</f>
        <v/>
      </c>
      <c r="T34" s="730" t="str">
        <f>IF(J34+L34=0,"",ROUND((M34+'Př9-4'!$P34)/(L34+J34)/12,0))</f>
        <v/>
      </c>
      <c r="U34" s="731" t="str">
        <f>IF(K34=0,"",ROUND(('Př9-4'!$N34+'Př9-4'!$Q34)/'Př9-4'!$K34,0))</f>
        <v/>
      </c>
      <c r="V34" s="720"/>
      <c r="W34" s="721"/>
      <c r="X34" s="721"/>
      <c r="Y34" s="721"/>
      <c r="Z34" s="721"/>
      <c r="AA34" s="721"/>
    </row>
    <row r="35" spans="1:27" s="722" customFormat="1" ht="27.75" customHeight="1" hidden="1">
      <c r="A35" s="771"/>
      <c r="B35" s="772"/>
      <c r="C35" s="773"/>
      <c r="D35" s="706" t="s">
        <v>78</v>
      </c>
      <c r="E35" s="774"/>
      <c r="F35" s="706" t="s">
        <v>78</v>
      </c>
      <c r="G35" s="727"/>
      <c r="H35" s="775"/>
      <c r="I35" s="776"/>
      <c r="J35" s="777"/>
      <c r="K35" s="777"/>
      <c r="L35" s="778"/>
      <c r="M35" s="779"/>
      <c r="N35" s="769"/>
      <c r="O35" s="767"/>
      <c r="P35" s="768"/>
      <c r="Q35" s="769"/>
      <c r="R35" s="770"/>
      <c r="S35" s="729" t="str">
        <f>IFERROR(('Př9-4'!$O35+'Př9-4'!$R35)/'Př9-4'!$I35,"")</f>
        <v/>
      </c>
      <c r="T35" s="730" t="str">
        <f>IF(J35+L35=0,"",ROUND((M35+'Př9-4'!$P35)/(L35+J35)/12,0))</f>
        <v/>
      </c>
      <c r="U35" s="731" t="str">
        <f>IF(K35=0,"",ROUND(('Př9-4'!$N35+'Př9-4'!$Q35)/'Př9-4'!$K35,0))</f>
        <v/>
      </c>
      <c r="V35" s="720"/>
      <c r="W35" s="721"/>
      <c r="X35" s="721"/>
      <c r="Y35" s="721"/>
      <c r="Z35" s="721"/>
      <c r="AA35" s="721"/>
    </row>
    <row r="36" spans="1:27" s="722" customFormat="1" ht="27.75" customHeight="1" hidden="1">
      <c r="A36" s="771"/>
      <c r="B36" s="772"/>
      <c r="C36" s="773"/>
      <c r="D36" s="706" t="s">
        <v>78</v>
      </c>
      <c r="E36" s="774"/>
      <c r="F36" s="706" t="s">
        <v>78</v>
      </c>
      <c r="G36" s="727"/>
      <c r="H36" s="775"/>
      <c r="I36" s="776"/>
      <c r="J36" s="777"/>
      <c r="K36" s="777"/>
      <c r="L36" s="778"/>
      <c r="M36" s="779"/>
      <c r="N36" s="769"/>
      <c r="O36" s="767"/>
      <c r="P36" s="768"/>
      <c r="Q36" s="769"/>
      <c r="R36" s="770"/>
      <c r="S36" s="729" t="str">
        <f>IFERROR(('Př9-4'!$O36+'Př9-4'!$R36)/'Př9-4'!$I36,"")</f>
        <v/>
      </c>
      <c r="T36" s="730" t="str">
        <f>IF(J36+L36=0,"",ROUND((M36+'Př9-4'!$P36)/(L36+J36)/12,0))</f>
        <v/>
      </c>
      <c r="U36" s="731" t="str">
        <f>IF(K36=0,"",ROUND(('Př9-4'!$N36+'Př9-4'!$Q36)/'Př9-4'!$K36,0))</f>
        <v/>
      </c>
      <c r="V36" s="720"/>
      <c r="W36" s="721"/>
      <c r="X36" s="721"/>
      <c r="Y36" s="721"/>
      <c r="Z36" s="721"/>
      <c r="AA36" s="721"/>
    </row>
    <row r="37" spans="1:27" s="722" customFormat="1" ht="27.75" customHeight="1" hidden="1">
      <c r="A37" s="771"/>
      <c r="B37" s="772"/>
      <c r="C37" s="773"/>
      <c r="D37" s="706" t="s">
        <v>78</v>
      </c>
      <c r="E37" s="774"/>
      <c r="F37" s="706" t="s">
        <v>78</v>
      </c>
      <c r="G37" s="727"/>
      <c r="H37" s="775"/>
      <c r="I37" s="776"/>
      <c r="J37" s="777"/>
      <c r="K37" s="777"/>
      <c r="L37" s="778"/>
      <c r="M37" s="779"/>
      <c r="N37" s="769"/>
      <c r="O37" s="767"/>
      <c r="P37" s="768"/>
      <c r="Q37" s="769"/>
      <c r="R37" s="770"/>
      <c r="S37" s="729" t="str">
        <f>IFERROR(('Př9-4'!$O37+'Př9-4'!$R37)/'Př9-4'!$I37,"")</f>
        <v/>
      </c>
      <c r="T37" s="730" t="str">
        <f>IF(J37+L37=0,"",ROUND((M37+'Př9-4'!$P37)/(L37+J37)/12,0))</f>
        <v/>
      </c>
      <c r="U37" s="731" t="str">
        <f>IF(K37=0,"",ROUND(('Př9-4'!$N37+'Př9-4'!$Q37)/'Př9-4'!$K37,0))</f>
        <v/>
      </c>
      <c r="V37" s="720"/>
      <c r="W37" s="721"/>
      <c r="X37" s="721"/>
      <c r="Y37" s="721"/>
      <c r="Z37" s="721"/>
      <c r="AA37" s="721"/>
    </row>
    <row r="38" spans="1:27" s="722" customFormat="1" ht="27.75" customHeight="1" hidden="1">
      <c r="A38" s="771"/>
      <c r="B38" s="772"/>
      <c r="C38" s="773"/>
      <c r="D38" s="706" t="s">
        <v>78</v>
      </c>
      <c r="E38" s="774"/>
      <c r="F38" s="706" t="s">
        <v>78</v>
      </c>
      <c r="G38" s="727"/>
      <c r="H38" s="775"/>
      <c r="I38" s="776"/>
      <c r="J38" s="777"/>
      <c r="K38" s="777"/>
      <c r="L38" s="778"/>
      <c r="M38" s="780"/>
      <c r="N38" s="781"/>
      <c r="O38" s="782"/>
      <c r="P38" s="783"/>
      <c r="Q38" s="781"/>
      <c r="R38" s="784"/>
      <c r="S38" s="729" t="str">
        <f>IFERROR(('Př9-4'!$O38+'Př9-4'!$R38)/'Př9-4'!$I38,"")</f>
        <v/>
      </c>
      <c r="T38" s="730" t="str">
        <f>IF(J38+L38=0,"",ROUND((M38+'Př9-4'!$P38)/(L38+J38)/12,0))</f>
        <v/>
      </c>
      <c r="U38" s="731" t="str">
        <f>IF(K38=0,"",ROUND(('Př9-4'!$N38+'Př9-4'!$Q38)/'Př9-4'!$K38,0))</f>
        <v/>
      </c>
      <c r="V38" s="720"/>
      <c r="W38" s="721"/>
      <c r="X38" s="721"/>
      <c r="Y38" s="721"/>
      <c r="Z38" s="721"/>
      <c r="AA38" s="721"/>
    </row>
    <row r="39" spans="1:27" s="722" customFormat="1" ht="27.75" customHeight="1" hidden="1">
      <c r="A39" s="771"/>
      <c r="B39" s="772"/>
      <c r="C39" s="773"/>
      <c r="D39" s="706" t="s">
        <v>78</v>
      </c>
      <c r="E39" s="774"/>
      <c r="F39" s="706" t="s">
        <v>78</v>
      </c>
      <c r="G39" s="727"/>
      <c r="H39" s="775"/>
      <c r="I39" s="776"/>
      <c r="J39" s="777"/>
      <c r="K39" s="777"/>
      <c r="L39" s="778"/>
      <c r="M39" s="780"/>
      <c r="N39" s="781"/>
      <c r="O39" s="782"/>
      <c r="P39" s="783"/>
      <c r="Q39" s="781"/>
      <c r="R39" s="784"/>
      <c r="S39" s="729" t="str">
        <f>IFERROR(('Př9-4'!$O39+'Př9-4'!$R39)/'Př9-4'!$I39,"")</f>
        <v/>
      </c>
      <c r="T39" s="730" t="str">
        <f>IF(J39+L39=0,"",ROUND((M39+'Př9-4'!$P39)/(L39+J39)/12,0))</f>
        <v/>
      </c>
      <c r="U39" s="731" t="str">
        <f>IF(K39=0,"",ROUND(('Př9-4'!$N39+'Př9-4'!$Q39)/'Př9-4'!$K39,0))</f>
        <v/>
      </c>
      <c r="V39" s="720"/>
      <c r="W39" s="721"/>
      <c r="X39" s="721"/>
      <c r="Y39" s="721"/>
      <c r="Z39" s="721"/>
      <c r="AA39" s="721"/>
    </row>
    <row r="40" spans="1:27" s="722" customFormat="1" ht="27.75" customHeight="1" hidden="1">
      <c r="A40" s="771"/>
      <c r="B40" s="772"/>
      <c r="C40" s="773"/>
      <c r="D40" s="706" t="s">
        <v>78</v>
      </c>
      <c r="E40" s="774"/>
      <c r="F40" s="706" t="s">
        <v>78</v>
      </c>
      <c r="G40" s="727"/>
      <c r="H40" s="775"/>
      <c r="I40" s="776"/>
      <c r="J40" s="777"/>
      <c r="K40" s="777"/>
      <c r="L40" s="778"/>
      <c r="M40" s="780"/>
      <c r="N40" s="781"/>
      <c r="O40" s="782"/>
      <c r="P40" s="783"/>
      <c r="Q40" s="781"/>
      <c r="R40" s="784"/>
      <c r="S40" s="729" t="str">
        <f>IFERROR(('Př9-4'!$O40+'Př9-4'!$R40)/'Př9-4'!$I40,"")</f>
        <v/>
      </c>
      <c r="T40" s="730" t="str">
        <f>IF(J40+L40=0,"",ROUND((M40+'Př9-4'!$P40)/(L40+J40)/12,0))</f>
        <v/>
      </c>
      <c r="U40" s="731" t="str">
        <f>IF(K40=0,"",ROUND(('Př9-4'!$N40+'Př9-4'!$Q40)/'Př9-4'!$K40,0))</f>
        <v/>
      </c>
      <c r="V40" s="720"/>
      <c r="W40" s="721"/>
      <c r="X40" s="721"/>
      <c r="Y40" s="721"/>
      <c r="Z40" s="721"/>
      <c r="AA40" s="721"/>
    </row>
    <row r="41" spans="1:27" s="722" customFormat="1" ht="27.75" customHeight="1" hidden="1">
      <c r="A41" s="771"/>
      <c r="B41" s="772"/>
      <c r="C41" s="773"/>
      <c r="D41" s="706" t="s">
        <v>78</v>
      </c>
      <c r="E41" s="774"/>
      <c r="F41" s="706" t="s">
        <v>78</v>
      </c>
      <c r="G41" s="727"/>
      <c r="H41" s="775"/>
      <c r="I41" s="776"/>
      <c r="J41" s="777"/>
      <c r="K41" s="777"/>
      <c r="L41" s="778"/>
      <c r="M41" s="780"/>
      <c r="N41" s="781"/>
      <c r="O41" s="782"/>
      <c r="P41" s="783"/>
      <c r="Q41" s="781"/>
      <c r="R41" s="784"/>
      <c r="S41" s="729" t="str">
        <f>IFERROR(('Př9-4'!$O41+'Př9-4'!$R41)/'Př9-4'!$I41,"")</f>
        <v/>
      </c>
      <c r="T41" s="730" t="str">
        <f>IF(J41+L41=0,"",ROUND((M41+'Př9-4'!$P41)/(L41+J41)/12,0))</f>
        <v/>
      </c>
      <c r="U41" s="731" t="str">
        <f>IF(K41=0,"",ROUND(('Př9-4'!$N41+'Př9-4'!$Q41)/'Př9-4'!$K41,0))</f>
        <v/>
      </c>
      <c r="V41" s="720"/>
      <c r="W41" s="721"/>
      <c r="X41" s="721"/>
      <c r="Y41" s="721"/>
      <c r="Z41" s="721"/>
      <c r="AA41" s="721"/>
    </row>
    <row r="42" spans="1:27" s="722" customFormat="1" ht="27.75" customHeight="1" hidden="1">
      <c r="A42" s="771"/>
      <c r="B42" s="772"/>
      <c r="C42" s="773"/>
      <c r="D42" s="706" t="s">
        <v>78</v>
      </c>
      <c r="E42" s="774"/>
      <c r="F42" s="706" t="s">
        <v>78</v>
      </c>
      <c r="G42" s="727"/>
      <c r="H42" s="775"/>
      <c r="I42" s="776"/>
      <c r="J42" s="777"/>
      <c r="K42" s="777"/>
      <c r="L42" s="778"/>
      <c r="M42" s="780"/>
      <c r="N42" s="781"/>
      <c r="O42" s="782"/>
      <c r="P42" s="783"/>
      <c r="Q42" s="781"/>
      <c r="R42" s="784"/>
      <c r="S42" s="729" t="str">
        <f>IFERROR(('Př9-4'!$O42+'Př9-4'!$R42)/'Př9-4'!$I42,"")</f>
        <v/>
      </c>
      <c r="T42" s="730" t="str">
        <f>IF(J42+L42=0,"",ROUND((M42+'Př9-4'!$P42)/(L42+J42)/12,0))</f>
        <v/>
      </c>
      <c r="U42" s="731" t="str">
        <f>IF(K42=0,"",ROUND(('Př9-4'!$N42+'Př9-4'!$Q42)/'Př9-4'!$K42,0))</f>
        <v/>
      </c>
      <c r="V42" s="720"/>
      <c r="W42" s="721"/>
      <c r="X42" s="721"/>
      <c r="Y42" s="721"/>
      <c r="Z42" s="721"/>
      <c r="AA42" s="721"/>
    </row>
    <row r="43" spans="1:27" s="722" customFormat="1" ht="27.75" customHeight="1" hidden="1">
      <c r="A43" s="771"/>
      <c r="B43" s="772"/>
      <c r="C43" s="773"/>
      <c r="D43" s="706" t="s">
        <v>78</v>
      </c>
      <c r="E43" s="774"/>
      <c r="F43" s="706" t="s">
        <v>78</v>
      </c>
      <c r="G43" s="727"/>
      <c r="H43" s="775"/>
      <c r="I43" s="776"/>
      <c r="J43" s="777"/>
      <c r="K43" s="777"/>
      <c r="L43" s="778"/>
      <c r="M43" s="780"/>
      <c r="N43" s="781"/>
      <c r="O43" s="782"/>
      <c r="P43" s="783"/>
      <c r="Q43" s="781"/>
      <c r="R43" s="784"/>
      <c r="S43" s="729" t="str">
        <f>IFERROR(('Př9-4'!$O43+'Př9-4'!$R43)/'Př9-4'!$I43,"")</f>
        <v/>
      </c>
      <c r="T43" s="730" t="str">
        <f>IF(J43+L43=0,"",ROUND((M43+'Př9-4'!$P43)/(L43+J43)/12,0))</f>
        <v/>
      </c>
      <c r="U43" s="731" t="str">
        <f>IF(K43=0,"",ROUND(('Př9-4'!$N43+'Př9-4'!$Q43)/'Př9-4'!$K43,0))</f>
        <v/>
      </c>
      <c r="V43" s="720"/>
      <c r="W43" s="721"/>
      <c r="X43" s="721"/>
      <c r="Y43" s="721"/>
      <c r="Z43" s="721"/>
      <c r="AA43" s="721"/>
    </row>
    <row r="44" spans="1:27" s="722" customFormat="1" ht="27.75" customHeight="1" hidden="1">
      <c r="A44" s="771"/>
      <c r="B44" s="772"/>
      <c r="C44" s="773"/>
      <c r="D44" s="706" t="s">
        <v>78</v>
      </c>
      <c r="E44" s="774"/>
      <c r="F44" s="706" t="s">
        <v>78</v>
      </c>
      <c r="G44" s="727"/>
      <c r="H44" s="775"/>
      <c r="I44" s="776"/>
      <c r="J44" s="777"/>
      <c r="K44" s="777"/>
      <c r="L44" s="778"/>
      <c r="M44" s="780"/>
      <c r="N44" s="781"/>
      <c r="O44" s="782"/>
      <c r="P44" s="783"/>
      <c r="Q44" s="781"/>
      <c r="R44" s="784"/>
      <c r="S44" s="729" t="str">
        <f>IFERROR(('Př9-4'!$O44+'Př9-4'!$R44)/'Př9-4'!$I44,"")</f>
        <v/>
      </c>
      <c r="T44" s="730" t="str">
        <f>IF(J44+L44=0,"",ROUND((M44+'Př9-4'!$P44)/(L44+J44)/12,0))</f>
        <v/>
      </c>
      <c r="U44" s="731" t="str">
        <f>IF(K44=0,"",ROUND(('Př9-4'!$N44+'Př9-4'!$Q44)/'Př9-4'!$K44,0))</f>
        <v/>
      </c>
      <c r="V44" s="720"/>
      <c r="W44" s="721"/>
      <c r="X44" s="721"/>
      <c r="Y44" s="721"/>
      <c r="Z44" s="721"/>
      <c r="AA44" s="721"/>
    </row>
    <row r="45" spans="1:27" s="722" customFormat="1" ht="27.75" customHeight="1" hidden="1">
      <c r="A45" s="771"/>
      <c r="B45" s="772"/>
      <c r="C45" s="773"/>
      <c r="D45" s="706" t="s">
        <v>78</v>
      </c>
      <c r="E45" s="774"/>
      <c r="F45" s="706" t="s">
        <v>78</v>
      </c>
      <c r="G45" s="727"/>
      <c r="H45" s="775"/>
      <c r="I45" s="776"/>
      <c r="J45" s="777"/>
      <c r="K45" s="777"/>
      <c r="L45" s="778"/>
      <c r="M45" s="780"/>
      <c r="N45" s="781"/>
      <c r="O45" s="782"/>
      <c r="P45" s="783"/>
      <c r="Q45" s="781"/>
      <c r="R45" s="784"/>
      <c r="S45" s="729" t="str">
        <f>IFERROR(('Př9-4'!$O45+'Př9-4'!$R45)/'Př9-4'!$I45,"")</f>
        <v/>
      </c>
      <c r="T45" s="730" t="str">
        <f>IF(J45+L45=0,"",ROUND((M45+'Př9-4'!$P45)/(L45+J45)/12,0))</f>
        <v/>
      </c>
      <c r="U45" s="731" t="str">
        <f>IF(K45=0,"",ROUND(('Př9-4'!$N45+'Př9-4'!$Q45)/'Př9-4'!$K45,0))</f>
        <v/>
      </c>
      <c r="V45" s="720"/>
      <c r="W45" s="721"/>
      <c r="X45" s="721"/>
      <c r="Y45" s="721"/>
      <c r="Z45" s="721"/>
      <c r="AA45" s="721"/>
    </row>
    <row r="46" spans="1:27" s="722" customFormat="1" ht="27.75" customHeight="1" hidden="1">
      <c r="A46" s="771"/>
      <c r="B46" s="772"/>
      <c r="C46" s="773"/>
      <c r="D46" s="706" t="s">
        <v>78</v>
      </c>
      <c r="E46" s="774"/>
      <c r="F46" s="706" t="s">
        <v>78</v>
      </c>
      <c r="G46" s="727"/>
      <c r="H46" s="775"/>
      <c r="I46" s="776"/>
      <c r="J46" s="777"/>
      <c r="K46" s="777"/>
      <c r="L46" s="778"/>
      <c r="M46" s="780"/>
      <c r="N46" s="781"/>
      <c r="O46" s="782"/>
      <c r="P46" s="783"/>
      <c r="Q46" s="781"/>
      <c r="R46" s="784"/>
      <c r="S46" s="729" t="str">
        <f>IFERROR(('Př9-4'!$O46+'Př9-4'!$R46)/'Př9-4'!$I46,"")</f>
        <v/>
      </c>
      <c r="T46" s="730" t="str">
        <f>IF(J46+L46=0,"",ROUND((M46+'Př9-4'!$P46)/(L46+J46)/12,0))</f>
        <v/>
      </c>
      <c r="U46" s="731" t="str">
        <f>IF(K46=0,"",ROUND(('Př9-4'!$N46+'Př9-4'!$Q46)/'Př9-4'!$K46,0))</f>
        <v/>
      </c>
      <c r="V46" s="720"/>
      <c r="W46" s="721"/>
      <c r="X46" s="721"/>
      <c r="Y46" s="721"/>
      <c r="Z46" s="721"/>
      <c r="AA46" s="721"/>
    </row>
    <row r="47" spans="1:27" s="722" customFormat="1" ht="27.75" customHeight="1" hidden="1">
      <c r="A47" s="771"/>
      <c r="B47" s="772"/>
      <c r="C47" s="773"/>
      <c r="D47" s="706" t="s">
        <v>78</v>
      </c>
      <c r="E47" s="774"/>
      <c r="F47" s="706" t="s">
        <v>78</v>
      </c>
      <c r="G47" s="727"/>
      <c r="H47" s="775"/>
      <c r="I47" s="776"/>
      <c r="J47" s="777"/>
      <c r="K47" s="777"/>
      <c r="L47" s="778"/>
      <c r="M47" s="780"/>
      <c r="N47" s="781"/>
      <c r="O47" s="782"/>
      <c r="P47" s="783"/>
      <c r="Q47" s="781"/>
      <c r="R47" s="784"/>
      <c r="S47" s="729" t="str">
        <f>IFERROR(('Př9-4'!$O47+'Př9-4'!$R47)/'Př9-4'!$I47,"")</f>
        <v/>
      </c>
      <c r="T47" s="730" t="str">
        <f>IF(J47+L47=0,"",ROUND((M47+'Př9-4'!$P47)/(L47+J47)/12,0))</f>
        <v/>
      </c>
      <c r="U47" s="731" t="str">
        <f>IF(K47=0,"",ROUND(('Př9-4'!$N47+'Př9-4'!$Q47)/'Př9-4'!$K47,0))</f>
        <v/>
      </c>
      <c r="V47" s="720"/>
      <c r="W47" s="721"/>
      <c r="X47" s="721"/>
      <c r="Y47" s="721"/>
      <c r="Z47" s="721"/>
      <c r="AA47" s="721"/>
    </row>
    <row r="48" spans="1:27" s="722" customFormat="1" ht="27.75" customHeight="1" hidden="1">
      <c r="A48" s="771"/>
      <c r="B48" s="772"/>
      <c r="C48" s="773"/>
      <c r="D48" s="706" t="s">
        <v>78</v>
      </c>
      <c r="E48" s="774"/>
      <c r="F48" s="706" t="s">
        <v>78</v>
      </c>
      <c r="G48" s="727"/>
      <c r="H48" s="775"/>
      <c r="I48" s="776"/>
      <c r="J48" s="777"/>
      <c r="K48" s="777"/>
      <c r="L48" s="778"/>
      <c r="M48" s="780"/>
      <c r="N48" s="781"/>
      <c r="O48" s="782"/>
      <c r="P48" s="783"/>
      <c r="Q48" s="781"/>
      <c r="R48" s="784"/>
      <c r="S48" s="729" t="str">
        <f>IFERROR(('Př9-4'!$O48+'Př9-4'!$R48)/'Př9-4'!$I48,"")</f>
        <v/>
      </c>
      <c r="T48" s="730" t="str">
        <f>IF(J48+L48=0,"",ROUND((M48+'Př9-4'!$P48)/(L48+J48)/12,0))</f>
        <v/>
      </c>
      <c r="U48" s="731" t="str">
        <f>IF(K48=0,"",ROUND(('Př9-4'!$N48+'Př9-4'!$Q48)/'Př9-4'!$K48,0))</f>
        <v/>
      </c>
      <c r="V48" s="720"/>
      <c r="W48" s="721"/>
      <c r="X48" s="721"/>
      <c r="Y48" s="721"/>
      <c r="Z48" s="721"/>
      <c r="AA48" s="721"/>
    </row>
    <row r="49" spans="1:27" s="722" customFormat="1" ht="27.75" customHeight="1" hidden="1">
      <c r="A49" s="771"/>
      <c r="B49" s="772"/>
      <c r="C49" s="773"/>
      <c r="D49" s="706" t="s">
        <v>78</v>
      </c>
      <c r="E49" s="774"/>
      <c r="F49" s="706" t="s">
        <v>78</v>
      </c>
      <c r="G49" s="727"/>
      <c r="H49" s="775"/>
      <c r="I49" s="776"/>
      <c r="J49" s="777"/>
      <c r="K49" s="777"/>
      <c r="L49" s="778"/>
      <c r="M49" s="780"/>
      <c r="N49" s="781"/>
      <c r="O49" s="782"/>
      <c r="P49" s="783"/>
      <c r="Q49" s="781"/>
      <c r="R49" s="784"/>
      <c r="S49" s="729" t="str">
        <f>IFERROR(('Př9-4'!$O49+'Př9-4'!$R49)/'Př9-4'!$I49,"")</f>
        <v/>
      </c>
      <c r="T49" s="730" t="str">
        <f>IF(J49+L49=0,"",ROUND((M49+'Př9-4'!$P49)/(L49+J49)/12,0))</f>
        <v/>
      </c>
      <c r="U49" s="731" t="str">
        <f>IF(K49=0,"",ROUND(('Př9-4'!$N49+'Př9-4'!$Q49)/'Př9-4'!$K49,0))</f>
        <v/>
      </c>
      <c r="V49" s="720"/>
      <c r="W49" s="721"/>
      <c r="X49" s="721"/>
      <c r="Y49" s="721"/>
      <c r="Z49" s="721"/>
      <c r="AA49" s="721"/>
    </row>
    <row r="50" spans="1:27" s="722" customFormat="1" ht="27.75" customHeight="1" hidden="1">
      <c r="A50" s="771"/>
      <c r="B50" s="772"/>
      <c r="C50" s="773"/>
      <c r="D50" s="706" t="s">
        <v>78</v>
      </c>
      <c r="E50" s="774"/>
      <c r="F50" s="706" t="s">
        <v>78</v>
      </c>
      <c r="G50" s="727"/>
      <c r="H50" s="775"/>
      <c r="I50" s="776"/>
      <c r="J50" s="777"/>
      <c r="K50" s="777"/>
      <c r="L50" s="778"/>
      <c r="M50" s="780"/>
      <c r="N50" s="781"/>
      <c r="O50" s="782"/>
      <c r="P50" s="783"/>
      <c r="Q50" s="781"/>
      <c r="R50" s="784"/>
      <c r="S50" s="729" t="str">
        <f>IFERROR(('Př9-4'!$O50+'Př9-4'!$R50)/'Př9-4'!$I50,"")</f>
        <v/>
      </c>
      <c r="T50" s="730" t="str">
        <f>IF(J50+L50=0,"",ROUND((M50+'Př9-4'!$P50)/(L50+J50)/12,0))</f>
        <v/>
      </c>
      <c r="U50" s="731" t="str">
        <f>IF(K50=0,"",ROUND(('Př9-4'!$N50+'Př9-4'!$Q50)/'Př9-4'!$K50,0))</f>
        <v/>
      </c>
      <c r="V50" s="720"/>
      <c r="W50" s="721"/>
      <c r="X50" s="721"/>
      <c r="Y50" s="721"/>
      <c r="Z50" s="721"/>
      <c r="AA50" s="721"/>
    </row>
    <row r="51" spans="1:27" s="722" customFormat="1" ht="27.75" customHeight="1" hidden="1">
      <c r="A51" s="771"/>
      <c r="B51" s="772"/>
      <c r="C51" s="773"/>
      <c r="D51" s="706" t="s">
        <v>78</v>
      </c>
      <c r="E51" s="774"/>
      <c r="F51" s="706" t="s">
        <v>78</v>
      </c>
      <c r="G51" s="727"/>
      <c r="H51" s="775"/>
      <c r="I51" s="776"/>
      <c r="J51" s="777"/>
      <c r="K51" s="777"/>
      <c r="L51" s="778"/>
      <c r="M51" s="780"/>
      <c r="N51" s="781"/>
      <c r="O51" s="782"/>
      <c r="P51" s="783"/>
      <c r="Q51" s="781"/>
      <c r="R51" s="784"/>
      <c r="S51" s="729" t="str">
        <f>IFERROR(('Př9-4'!$O51+'Př9-4'!$R51)/'Př9-4'!$I51,"")</f>
        <v/>
      </c>
      <c r="T51" s="730" t="str">
        <f>IF(J51+L51=0,"",ROUND((M51+'Př9-4'!$P51)/(L51+J51)/12,0))</f>
        <v/>
      </c>
      <c r="U51" s="731" t="str">
        <f>IF(K51=0,"",ROUND(('Př9-4'!$N51+'Př9-4'!$Q51)/'Př9-4'!$K51,0))</f>
        <v/>
      </c>
      <c r="V51" s="720"/>
      <c r="W51" s="721"/>
      <c r="X51" s="721"/>
      <c r="Y51" s="721"/>
      <c r="Z51" s="721"/>
      <c r="AA51" s="721"/>
    </row>
    <row r="52" spans="1:27" s="722" customFormat="1" ht="27.75" customHeight="1" hidden="1">
      <c r="A52" s="771"/>
      <c r="B52" s="772"/>
      <c r="C52" s="773"/>
      <c r="D52" s="706" t="s">
        <v>78</v>
      </c>
      <c r="E52" s="774"/>
      <c r="F52" s="706" t="s">
        <v>78</v>
      </c>
      <c r="G52" s="727"/>
      <c r="H52" s="775"/>
      <c r="I52" s="776"/>
      <c r="J52" s="777"/>
      <c r="K52" s="777"/>
      <c r="L52" s="778"/>
      <c r="M52" s="780"/>
      <c r="N52" s="781"/>
      <c r="O52" s="782"/>
      <c r="P52" s="783"/>
      <c r="Q52" s="781"/>
      <c r="R52" s="784"/>
      <c r="S52" s="729" t="str">
        <f>IFERROR(('Př9-4'!$O52+'Př9-4'!$R52)/'Př9-4'!$I52,"")</f>
        <v/>
      </c>
      <c r="T52" s="730" t="str">
        <f>IF(J52+L52=0,"",ROUND((M52+'Př9-4'!$P52)/(L52+J52)/12,0))</f>
        <v/>
      </c>
      <c r="U52" s="731" t="str">
        <f>IF(K52=0,"",ROUND(('Př9-4'!$N52+'Př9-4'!$Q52)/'Př9-4'!$K52,0))</f>
        <v/>
      </c>
      <c r="V52" s="720"/>
      <c r="W52" s="721"/>
      <c r="X52" s="721"/>
      <c r="Y52" s="721"/>
      <c r="Z52" s="721"/>
      <c r="AA52" s="721"/>
    </row>
    <row r="53" spans="1:27" s="722" customFormat="1" ht="27.75" customHeight="1" hidden="1">
      <c r="A53" s="771"/>
      <c r="B53" s="772"/>
      <c r="C53" s="773"/>
      <c r="D53" s="706" t="s">
        <v>78</v>
      </c>
      <c r="E53" s="774"/>
      <c r="F53" s="706" t="s">
        <v>78</v>
      </c>
      <c r="G53" s="727"/>
      <c r="H53" s="775"/>
      <c r="I53" s="776"/>
      <c r="J53" s="777"/>
      <c r="K53" s="777"/>
      <c r="L53" s="778"/>
      <c r="M53" s="780"/>
      <c r="N53" s="781"/>
      <c r="O53" s="782"/>
      <c r="P53" s="783"/>
      <c r="Q53" s="781"/>
      <c r="R53" s="784"/>
      <c r="S53" s="729" t="str">
        <f>IFERROR(('Př9-4'!$O53+'Př9-4'!$R53)/'Př9-4'!$I53,"")</f>
        <v/>
      </c>
      <c r="T53" s="730" t="str">
        <f>IF(J53+L53=0,"",ROUND((M53+'Př9-4'!$P53)/(L53+J53)/12,0))</f>
        <v/>
      </c>
      <c r="U53" s="731" t="str">
        <f>IF(K53=0,"",ROUND(('Př9-4'!$N53+'Př9-4'!$Q53)/'Př9-4'!$K53,0))</f>
        <v/>
      </c>
      <c r="V53" s="720"/>
      <c r="W53" s="721"/>
      <c r="X53" s="721"/>
      <c r="Y53" s="721"/>
      <c r="Z53" s="721"/>
      <c r="AA53" s="721"/>
    </row>
    <row r="54" spans="1:27" s="722" customFormat="1" ht="27.75" customHeight="1" hidden="1">
      <c r="A54" s="771"/>
      <c r="B54" s="772"/>
      <c r="C54" s="773"/>
      <c r="D54" s="706" t="s">
        <v>78</v>
      </c>
      <c r="E54" s="774"/>
      <c r="F54" s="706" t="s">
        <v>78</v>
      </c>
      <c r="G54" s="727"/>
      <c r="H54" s="775"/>
      <c r="I54" s="776"/>
      <c r="J54" s="777"/>
      <c r="K54" s="777"/>
      <c r="L54" s="778"/>
      <c r="M54" s="780"/>
      <c r="N54" s="781"/>
      <c r="O54" s="782"/>
      <c r="P54" s="783"/>
      <c r="Q54" s="781"/>
      <c r="R54" s="784"/>
      <c r="S54" s="729" t="str">
        <f>IFERROR(('Př9-4'!$O54+'Př9-4'!$R54)/'Př9-4'!$I54,"")</f>
        <v/>
      </c>
      <c r="T54" s="730" t="str">
        <f>IF(J54+L54=0,"",ROUND((M54+'Př9-4'!$P54)/(L54+J54)/12,0))</f>
        <v/>
      </c>
      <c r="U54" s="731" t="str">
        <f>IF(K54=0,"",ROUND(('Př9-4'!$N54+'Př9-4'!$Q54)/'Př9-4'!$K54,0))</f>
        <v/>
      </c>
      <c r="V54" s="720"/>
      <c r="W54" s="721"/>
      <c r="X54" s="721"/>
      <c r="Y54" s="721"/>
      <c r="Z54" s="721"/>
      <c r="AA54" s="721"/>
    </row>
    <row r="55" spans="1:27" s="722" customFormat="1" ht="27.75" customHeight="1" hidden="1">
      <c r="A55" s="771"/>
      <c r="B55" s="772"/>
      <c r="C55" s="773"/>
      <c r="D55" s="706" t="s">
        <v>78</v>
      </c>
      <c r="E55" s="774"/>
      <c r="F55" s="706" t="s">
        <v>78</v>
      </c>
      <c r="G55" s="727"/>
      <c r="H55" s="775"/>
      <c r="I55" s="776"/>
      <c r="J55" s="777"/>
      <c r="K55" s="777"/>
      <c r="L55" s="778"/>
      <c r="M55" s="780"/>
      <c r="N55" s="781"/>
      <c r="O55" s="782"/>
      <c r="P55" s="783"/>
      <c r="Q55" s="781"/>
      <c r="R55" s="784"/>
      <c r="S55" s="729" t="str">
        <f>IFERROR(('Př9-4'!$O55+'Př9-4'!$R55)/'Př9-4'!$I55,"")</f>
        <v/>
      </c>
      <c r="T55" s="730" t="str">
        <f>IF(J55+L55=0,"",ROUND((M55+'Př9-4'!$P55)/(L55+J55)/12,0))</f>
        <v/>
      </c>
      <c r="U55" s="731" t="str">
        <f>IF(K55=0,"",ROUND(('Př9-4'!$N55+'Př9-4'!$Q55)/'Př9-4'!$K55,0))</f>
        <v/>
      </c>
      <c r="V55" s="720"/>
      <c r="W55" s="721"/>
      <c r="X55" s="721"/>
      <c r="Y55" s="721"/>
      <c r="Z55" s="721"/>
      <c r="AA55" s="721"/>
    </row>
    <row r="56" spans="1:27" s="722" customFormat="1" ht="27.75" customHeight="1" hidden="1">
      <c r="A56" s="771"/>
      <c r="B56" s="772"/>
      <c r="C56" s="773"/>
      <c r="D56" s="706" t="s">
        <v>78</v>
      </c>
      <c r="E56" s="774"/>
      <c r="F56" s="706" t="s">
        <v>78</v>
      </c>
      <c r="G56" s="727"/>
      <c r="H56" s="775"/>
      <c r="I56" s="776"/>
      <c r="J56" s="777"/>
      <c r="K56" s="777"/>
      <c r="L56" s="778"/>
      <c r="M56" s="780"/>
      <c r="N56" s="781"/>
      <c r="O56" s="782"/>
      <c r="P56" s="783"/>
      <c r="Q56" s="781"/>
      <c r="R56" s="784"/>
      <c r="S56" s="729" t="str">
        <f>IFERROR(('Př9-4'!$O56+'Př9-4'!$R56)/'Př9-4'!$I56,"")</f>
        <v/>
      </c>
      <c r="T56" s="730" t="str">
        <f>IF(J56+L56=0,"",ROUND((M56+'Př9-4'!$P56)/(L56+J56)/12,0))</f>
        <v/>
      </c>
      <c r="U56" s="731" t="str">
        <f>IF(K56=0,"",ROUND(('Př9-4'!$N56+'Př9-4'!$Q56)/'Př9-4'!$K56,0))</f>
        <v/>
      </c>
      <c r="V56" s="720"/>
      <c r="W56" s="721"/>
      <c r="X56" s="721"/>
      <c r="Y56" s="721"/>
      <c r="Z56" s="721"/>
      <c r="AA56" s="721"/>
    </row>
    <row r="57" spans="1:27" s="722" customFormat="1" ht="27.75" customHeight="1" hidden="1">
      <c r="A57" s="771"/>
      <c r="B57" s="772"/>
      <c r="C57" s="773"/>
      <c r="D57" s="706" t="s">
        <v>78</v>
      </c>
      <c r="E57" s="774"/>
      <c r="F57" s="706" t="s">
        <v>78</v>
      </c>
      <c r="G57" s="727"/>
      <c r="H57" s="775"/>
      <c r="I57" s="776"/>
      <c r="J57" s="777"/>
      <c r="K57" s="777"/>
      <c r="L57" s="778"/>
      <c r="M57" s="780"/>
      <c r="N57" s="781"/>
      <c r="O57" s="782"/>
      <c r="P57" s="783"/>
      <c r="Q57" s="781"/>
      <c r="R57" s="784"/>
      <c r="S57" s="729" t="str">
        <f>IFERROR(('Př9-4'!$O57+'Př9-4'!$R57)/'Př9-4'!$I57,"")</f>
        <v/>
      </c>
      <c r="T57" s="730" t="str">
        <f>IF(J57+L57=0,"",ROUND((M57+'Př9-4'!$P57)/(L57+J57)/12,0))</f>
        <v/>
      </c>
      <c r="U57" s="731" t="str">
        <f>IF(K57=0,"",ROUND(('Př9-4'!$N57+'Př9-4'!$Q57)/'Př9-4'!$K57,0))</f>
        <v/>
      </c>
      <c r="V57" s="720"/>
      <c r="W57" s="721"/>
      <c r="X57" s="721"/>
      <c r="Y57" s="721"/>
      <c r="Z57" s="721"/>
      <c r="AA57" s="721"/>
    </row>
    <row r="58" spans="1:27" s="722" customFormat="1" ht="27.75" customHeight="1" hidden="1">
      <c r="A58" s="771"/>
      <c r="B58" s="772"/>
      <c r="C58" s="773"/>
      <c r="D58" s="706" t="s">
        <v>78</v>
      </c>
      <c r="E58" s="774"/>
      <c r="F58" s="706" t="s">
        <v>78</v>
      </c>
      <c r="G58" s="727"/>
      <c r="H58" s="775"/>
      <c r="I58" s="776"/>
      <c r="J58" s="777"/>
      <c r="K58" s="777"/>
      <c r="L58" s="778"/>
      <c r="M58" s="780"/>
      <c r="N58" s="781"/>
      <c r="O58" s="782"/>
      <c r="P58" s="783"/>
      <c r="Q58" s="781"/>
      <c r="R58" s="784"/>
      <c r="S58" s="729" t="str">
        <f>IFERROR(('Př9-4'!$O58+'Př9-4'!$R58)/'Př9-4'!$I58,"")</f>
        <v/>
      </c>
      <c r="T58" s="730" t="str">
        <f>IF(J58+L58=0,"",ROUND((M58+'Př9-4'!$P58)/(L58+J58)/12,0))</f>
        <v/>
      </c>
      <c r="U58" s="731" t="str">
        <f>IF(K58=0,"",ROUND(('Př9-4'!$N58+'Př9-4'!$Q58)/'Př9-4'!$K58,0))</f>
        <v/>
      </c>
      <c r="V58" s="720"/>
      <c r="W58" s="721"/>
      <c r="X58" s="721"/>
      <c r="Y58" s="721"/>
      <c r="Z58" s="721"/>
      <c r="AA58" s="721"/>
    </row>
    <row r="59" spans="1:27" s="722" customFormat="1" ht="27.75" customHeight="1" hidden="1">
      <c r="A59" s="771"/>
      <c r="B59" s="772"/>
      <c r="C59" s="773"/>
      <c r="D59" s="706" t="s">
        <v>78</v>
      </c>
      <c r="E59" s="774"/>
      <c r="F59" s="706" t="s">
        <v>78</v>
      </c>
      <c r="G59" s="727"/>
      <c r="H59" s="775"/>
      <c r="I59" s="776"/>
      <c r="J59" s="777"/>
      <c r="K59" s="777"/>
      <c r="L59" s="778"/>
      <c r="M59" s="780"/>
      <c r="N59" s="781"/>
      <c r="O59" s="782"/>
      <c r="P59" s="783"/>
      <c r="Q59" s="781"/>
      <c r="R59" s="784"/>
      <c r="S59" s="729" t="str">
        <f>IFERROR(('Př9-4'!$O59+'Př9-4'!$R59)/'Př9-4'!$I59,"")</f>
        <v/>
      </c>
      <c r="T59" s="730" t="str">
        <f>IF(J59+L59=0,"",ROUND((M59+'Př9-4'!$P59)/(L59+J59)/12,0))</f>
        <v/>
      </c>
      <c r="U59" s="731" t="str">
        <f>IF(K59=0,"",ROUND(('Př9-4'!$N59+'Př9-4'!$Q59)/'Př9-4'!$K59,0))</f>
        <v/>
      </c>
      <c r="V59" s="720"/>
      <c r="W59" s="721"/>
      <c r="X59" s="721"/>
      <c r="Y59" s="721"/>
      <c r="Z59" s="721"/>
      <c r="AA59" s="721"/>
    </row>
    <row r="60" spans="1:27" s="722" customFormat="1" ht="27.75" customHeight="1" hidden="1">
      <c r="A60" s="771"/>
      <c r="B60" s="772"/>
      <c r="C60" s="773"/>
      <c r="D60" s="706" t="s">
        <v>78</v>
      </c>
      <c r="E60" s="774"/>
      <c r="F60" s="706" t="s">
        <v>78</v>
      </c>
      <c r="G60" s="727"/>
      <c r="H60" s="775"/>
      <c r="I60" s="776"/>
      <c r="J60" s="777"/>
      <c r="K60" s="777"/>
      <c r="L60" s="778"/>
      <c r="M60" s="780"/>
      <c r="N60" s="781"/>
      <c r="O60" s="782"/>
      <c r="P60" s="783"/>
      <c r="Q60" s="781"/>
      <c r="R60" s="784"/>
      <c r="S60" s="729" t="str">
        <f>IFERROR(('Př9-4'!$O60+'Př9-4'!$R60)/'Př9-4'!$I60,"")</f>
        <v/>
      </c>
      <c r="T60" s="730" t="str">
        <f>IF(J60+L60=0,"",ROUND((M60+'Př9-4'!$P60)/(L60+J60)/12,0))</f>
        <v/>
      </c>
      <c r="U60" s="731" t="str">
        <f>IF(K60=0,"",ROUND(('Př9-4'!$N60+'Př9-4'!$Q60)/'Př9-4'!$K60,0))</f>
        <v/>
      </c>
      <c r="V60" s="720"/>
      <c r="W60" s="721"/>
      <c r="X60" s="721"/>
      <c r="Y60" s="721"/>
      <c r="Z60" s="721"/>
      <c r="AA60" s="721"/>
    </row>
    <row r="61" spans="1:27" s="722" customFormat="1" ht="27.75" customHeight="1" hidden="1">
      <c r="A61" s="771"/>
      <c r="B61" s="772"/>
      <c r="C61" s="773"/>
      <c r="D61" s="706" t="s">
        <v>78</v>
      </c>
      <c r="E61" s="774"/>
      <c r="F61" s="706" t="s">
        <v>78</v>
      </c>
      <c r="G61" s="727"/>
      <c r="H61" s="775"/>
      <c r="I61" s="776"/>
      <c r="J61" s="777"/>
      <c r="K61" s="777"/>
      <c r="L61" s="778"/>
      <c r="M61" s="780"/>
      <c r="N61" s="781"/>
      <c r="O61" s="782"/>
      <c r="P61" s="783"/>
      <c r="Q61" s="781"/>
      <c r="R61" s="784"/>
      <c r="S61" s="729" t="str">
        <f>IFERROR(('Př9-4'!$O61+'Př9-4'!$R61)/'Př9-4'!$I61,"")</f>
        <v/>
      </c>
      <c r="T61" s="730" t="str">
        <f>IF(J61+L61=0,"",ROUND((M61+'Př9-4'!$P61)/(L61+J61)/12,0))</f>
        <v/>
      </c>
      <c r="U61" s="731" t="str">
        <f>IF(K61=0,"",ROUND(('Př9-4'!$N61+'Př9-4'!$Q61)/'Př9-4'!$K61,0))</f>
        <v/>
      </c>
      <c r="V61" s="720"/>
      <c r="W61" s="721"/>
      <c r="X61" s="721"/>
      <c r="Y61" s="721"/>
      <c r="Z61" s="721"/>
      <c r="AA61" s="721"/>
    </row>
    <row r="62" spans="1:27" s="722" customFormat="1" ht="27.75" customHeight="1" hidden="1">
      <c r="A62" s="771"/>
      <c r="B62" s="772"/>
      <c r="C62" s="773"/>
      <c r="D62" s="706" t="s">
        <v>78</v>
      </c>
      <c r="E62" s="774"/>
      <c r="F62" s="706" t="s">
        <v>78</v>
      </c>
      <c r="G62" s="727"/>
      <c r="H62" s="775"/>
      <c r="I62" s="776"/>
      <c r="J62" s="777"/>
      <c r="K62" s="777"/>
      <c r="L62" s="778"/>
      <c r="M62" s="780"/>
      <c r="N62" s="781"/>
      <c r="O62" s="782"/>
      <c r="P62" s="783"/>
      <c r="Q62" s="781"/>
      <c r="R62" s="784"/>
      <c r="S62" s="729" t="str">
        <f>IFERROR(('Př9-4'!$O62+'Př9-4'!$R62)/'Př9-4'!$I62,"")</f>
        <v/>
      </c>
      <c r="T62" s="730" t="str">
        <f>IF(J62+L62=0,"",ROUND((M62+'Př9-4'!$P62)/(L62+J62)/12,0))</f>
        <v/>
      </c>
      <c r="U62" s="731" t="str">
        <f>IF(K62=0,"",ROUND(('Př9-4'!$N62+'Př9-4'!$Q62)/'Př9-4'!$K62,0))</f>
        <v/>
      </c>
      <c r="V62" s="720"/>
      <c r="W62" s="721"/>
      <c r="X62" s="721"/>
      <c r="Y62" s="721"/>
      <c r="Z62" s="721"/>
      <c r="AA62" s="721"/>
    </row>
    <row r="63" spans="1:27" s="722" customFormat="1" ht="27.75" customHeight="1" hidden="1">
      <c r="A63" s="771"/>
      <c r="B63" s="772"/>
      <c r="C63" s="773"/>
      <c r="D63" s="706" t="s">
        <v>78</v>
      </c>
      <c r="E63" s="774"/>
      <c r="F63" s="706" t="s">
        <v>78</v>
      </c>
      <c r="G63" s="727"/>
      <c r="H63" s="775"/>
      <c r="I63" s="776"/>
      <c r="J63" s="777"/>
      <c r="K63" s="777"/>
      <c r="L63" s="778"/>
      <c r="M63" s="780"/>
      <c r="N63" s="781"/>
      <c r="O63" s="782"/>
      <c r="P63" s="783"/>
      <c r="Q63" s="781"/>
      <c r="R63" s="784"/>
      <c r="S63" s="729" t="str">
        <f>IFERROR(('Př9-4'!$O63+'Př9-4'!$R63)/'Př9-4'!$I63,"")</f>
        <v/>
      </c>
      <c r="T63" s="730" t="str">
        <f>IF(J63+L63=0,"",ROUND((M63+'Př9-4'!$P63)/(L63+J63)/12,0))</f>
        <v/>
      </c>
      <c r="U63" s="731" t="str">
        <f>IF(K63=0,"",ROUND(('Př9-4'!$N63+'Př9-4'!$Q63)/'Př9-4'!$K63,0))</f>
        <v/>
      </c>
      <c r="V63" s="720"/>
      <c r="W63" s="721"/>
      <c r="X63" s="721"/>
      <c r="Y63" s="721"/>
      <c r="Z63" s="721"/>
      <c r="AA63" s="721"/>
    </row>
    <row r="64" spans="1:27" s="722" customFormat="1" ht="27.75" customHeight="1" hidden="1">
      <c r="A64" s="771"/>
      <c r="B64" s="772"/>
      <c r="C64" s="773"/>
      <c r="D64" s="706" t="s">
        <v>78</v>
      </c>
      <c r="E64" s="774"/>
      <c r="F64" s="706" t="s">
        <v>78</v>
      </c>
      <c r="G64" s="727"/>
      <c r="H64" s="775"/>
      <c r="I64" s="776"/>
      <c r="J64" s="777"/>
      <c r="K64" s="777"/>
      <c r="L64" s="778"/>
      <c r="M64" s="780"/>
      <c r="N64" s="781"/>
      <c r="O64" s="782"/>
      <c r="P64" s="783"/>
      <c r="Q64" s="781"/>
      <c r="R64" s="784"/>
      <c r="S64" s="729" t="str">
        <f>IFERROR(('Př9-4'!$O64+'Př9-4'!$R64)/'Př9-4'!$I64,"")</f>
        <v/>
      </c>
      <c r="T64" s="730" t="str">
        <f>IF(J64+L64=0,"",ROUND((M64+'Př9-4'!$P64)/(L64+J64)/12,0))</f>
        <v/>
      </c>
      <c r="U64" s="731" t="str">
        <f>IF(K64=0,"",ROUND(('Př9-4'!$N64+'Př9-4'!$Q64)/'Př9-4'!$K64,0))</f>
        <v/>
      </c>
      <c r="V64" s="720"/>
      <c r="W64" s="721"/>
      <c r="X64" s="721"/>
      <c r="Y64" s="721"/>
      <c r="Z64" s="721"/>
      <c r="AA64" s="721"/>
    </row>
    <row r="65" spans="1:27" s="722" customFormat="1" ht="27.75" customHeight="1" hidden="1">
      <c r="A65" s="771"/>
      <c r="B65" s="772"/>
      <c r="C65" s="773"/>
      <c r="D65" s="706" t="s">
        <v>78</v>
      </c>
      <c r="E65" s="774"/>
      <c r="F65" s="706" t="s">
        <v>78</v>
      </c>
      <c r="G65" s="727"/>
      <c r="H65" s="775"/>
      <c r="I65" s="776"/>
      <c r="J65" s="777"/>
      <c r="K65" s="777"/>
      <c r="L65" s="778"/>
      <c r="M65" s="780"/>
      <c r="N65" s="781"/>
      <c r="O65" s="782"/>
      <c r="P65" s="783"/>
      <c r="Q65" s="781"/>
      <c r="R65" s="784"/>
      <c r="S65" s="729" t="str">
        <f>IFERROR(('Př9-4'!$O65+'Př9-4'!$R65)/'Př9-4'!$I65,"")</f>
        <v/>
      </c>
      <c r="T65" s="730" t="str">
        <f>IF(J65+L65=0,"",ROUND((M65+'Př9-4'!$P65)/(L65+J65)/12,0))</f>
        <v/>
      </c>
      <c r="U65" s="731" t="str">
        <f>IF(K65=0,"",ROUND(('Př9-4'!$N65+'Př9-4'!$Q65)/'Př9-4'!$K65,0))</f>
        <v/>
      </c>
      <c r="V65" s="720"/>
      <c r="W65" s="721"/>
      <c r="X65" s="721"/>
      <c r="Y65" s="721"/>
      <c r="Z65" s="721"/>
      <c r="AA65" s="721"/>
    </row>
    <row r="66" spans="1:27" s="722" customFormat="1" ht="27.75" customHeight="1" hidden="1">
      <c r="A66" s="771"/>
      <c r="B66" s="772"/>
      <c r="C66" s="773"/>
      <c r="D66" s="706" t="s">
        <v>78</v>
      </c>
      <c r="E66" s="774"/>
      <c r="F66" s="706" t="s">
        <v>78</v>
      </c>
      <c r="G66" s="727"/>
      <c r="H66" s="775"/>
      <c r="I66" s="776"/>
      <c r="J66" s="777"/>
      <c r="K66" s="777"/>
      <c r="L66" s="778"/>
      <c r="M66" s="780"/>
      <c r="N66" s="781"/>
      <c r="O66" s="782"/>
      <c r="P66" s="783"/>
      <c r="Q66" s="781"/>
      <c r="R66" s="784"/>
      <c r="S66" s="729" t="str">
        <f>IFERROR(('Př9-4'!$O66+'Př9-4'!$R66)/'Př9-4'!$I66,"")</f>
        <v/>
      </c>
      <c r="T66" s="730" t="str">
        <f>IF(J66+L66=0,"",ROUND((M66+'Př9-4'!$P66)/(L66+J66)/12,0))</f>
        <v/>
      </c>
      <c r="U66" s="731" t="str">
        <f>IF(K66=0,"",ROUND(('Př9-4'!$N66+'Př9-4'!$Q66)/'Př9-4'!$K66,0))</f>
        <v/>
      </c>
      <c r="V66" s="720"/>
      <c r="W66" s="721"/>
      <c r="X66" s="721"/>
      <c r="Y66" s="721"/>
      <c r="Z66" s="721"/>
      <c r="AA66" s="721"/>
    </row>
    <row r="67" spans="1:27" s="722" customFormat="1" ht="27.75" customHeight="1" hidden="1">
      <c r="A67" s="771"/>
      <c r="B67" s="772"/>
      <c r="C67" s="773"/>
      <c r="D67" s="706" t="s">
        <v>78</v>
      </c>
      <c r="E67" s="774"/>
      <c r="F67" s="706" t="s">
        <v>78</v>
      </c>
      <c r="G67" s="727"/>
      <c r="H67" s="775"/>
      <c r="I67" s="776"/>
      <c r="J67" s="777"/>
      <c r="K67" s="777"/>
      <c r="L67" s="778"/>
      <c r="M67" s="780"/>
      <c r="N67" s="781"/>
      <c r="O67" s="782"/>
      <c r="P67" s="783"/>
      <c r="Q67" s="781"/>
      <c r="R67" s="784"/>
      <c r="S67" s="729" t="str">
        <f>IFERROR(('Př9-4'!$O67+'Př9-4'!$R67)/'Př9-4'!$I67,"")</f>
        <v/>
      </c>
      <c r="T67" s="730" t="str">
        <f>IF(J67+L67=0,"",ROUND((M67+'Př9-4'!$P67)/(L67+J67)/12,0))</f>
        <v/>
      </c>
      <c r="U67" s="731" t="str">
        <f>IF(K67=0,"",ROUND(('Př9-4'!$N67+'Př9-4'!$Q67)/'Př9-4'!$K67,0))</f>
        <v/>
      </c>
      <c r="V67" s="720"/>
      <c r="W67" s="721"/>
      <c r="X67" s="721"/>
      <c r="Y67" s="721"/>
      <c r="Z67" s="721"/>
      <c r="AA67" s="721"/>
    </row>
    <row r="68" spans="1:27" s="722" customFormat="1" ht="27.75" customHeight="1" hidden="1">
      <c r="A68" s="771"/>
      <c r="B68" s="772"/>
      <c r="C68" s="773"/>
      <c r="D68" s="706" t="s">
        <v>78</v>
      </c>
      <c r="E68" s="774"/>
      <c r="F68" s="706" t="s">
        <v>78</v>
      </c>
      <c r="G68" s="727"/>
      <c r="H68" s="775"/>
      <c r="I68" s="776"/>
      <c r="J68" s="777"/>
      <c r="K68" s="777"/>
      <c r="L68" s="778"/>
      <c r="M68" s="780"/>
      <c r="N68" s="781"/>
      <c r="O68" s="782"/>
      <c r="P68" s="783"/>
      <c r="Q68" s="781"/>
      <c r="R68" s="784"/>
      <c r="S68" s="729" t="str">
        <f>IFERROR(('Př9-4'!$O68+'Př9-4'!$R68)/'Př9-4'!$I68,"")</f>
        <v/>
      </c>
      <c r="T68" s="730" t="str">
        <f>IF(J68+L68=0,"",ROUND((M68+'Př9-4'!$P68)/(L68+J68)/12,0))</f>
        <v/>
      </c>
      <c r="U68" s="731" t="str">
        <f>IF(K68=0,"",ROUND(('Př9-4'!$N68+'Př9-4'!$Q68)/'Př9-4'!$K68,0))</f>
        <v/>
      </c>
      <c r="V68" s="720"/>
      <c r="W68" s="721"/>
      <c r="X68" s="721"/>
      <c r="Y68" s="721"/>
      <c r="Z68" s="721"/>
      <c r="AA68" s="721"/>
    </row>
    <row r="69" spans="1:27" s="722" customFormat="1" ht="27.75" customHeight="1" hidden="1">
      <c r="A69" s="771"/>
      <c r="B69" s="772"/>
      <c r="C69" s="773"/>
      <c r="D69" s="706" t="s">
        <v>78</v>
      </c>
      <c r="E69" s="774"/>
      <c r="F69" s="706" t="s">
        <v>78</v>
      </c>
      <c r="G69" s="727"/>
      <c r="H69" s="775"/>
      <c r="I69" s="776"/>
      <c r="J69" s="777"/>
      <c r="K69" s="777"/>
      <c r="L69" s="778"/>
      <c r="M69" s="780"/>
      <c r="N69" s="781"/>
      <c r="O69" s="782"/>
      <c r="P69" s="783"/>
      <c r="Q69" s="781"/>
      <c r="R69" s="784"/>
      <c r="S69" s="729" t="str">
        <f>IFERROR(('Př9-4'!$O69+'Př9-4'!$R69)/'Př9-4'!$I69,"")</f>
        <v/>
      </c>
      <c r="T69" s="730" t="str">
        <f>IF(J69+L69=0,"",ROUND((M69+'Př9-4'!$P69)/(L69+J69)/12,0))</f>
        <v/>
      </c>
      <c r="U69" s="731" t="str">
        <f>IF(K69=0,"",ROUND(('Př9-4'!$N69+'Př9-4'!$Q69)/'Př9-4'!$K69,0))</f>
        <v/>
      </c>
      <c r="V69" s="720"/>
      <c r="W69" s="721"/>
      <c r="X69" s="721"/>
      <c r="Y69" s="721"/>
      <c r="Z69" s="721"/>
      <c r="AA69" s="721"/>
    </row>
    <row r="70" spans="1:27" s="722" customFormat="1" ht="27.75" customHeight="1" hidden="1">
      <c r="A70" s="771"/>
      <c r="B70" s="772"/>
      <c r="C70" s="773"/>
      <c r="D70" s="706" t="s">
        <v>78</v>
      </c>
      <c r="E70" s="774"/>
      <c r="F70" s="706" t="s">
        <v>78</v>
      </c>
      <c r="G70" s="727"/>
      <c r="H70" s="775"/>
      <c r="I70" s="776"/>
      <c r="J70" s="777"/>
      <c r="K70" s="777"/>
      <c r="L70" s="778"/>
      <c r="M70" s="780"/>
      <c r="N70" s="781"/>
      <c r="O70" s="782"/>
      <c r="P70" s="783"/>
      <c r="Q70" s="781"/>
      <c r="R70" s="784"/>
      <c r="S70" s="729" t="str">
        <f>IFERROR(('Př9-4'!$O70+'Př9-4'!$R70)/'Př9-4'!$I70,"")</f>
        <v/>
      </c>
      <c r="T70" s="730" t="str">
        <f>IF(J70+L70=0,"",ROUND((M70+'Př9-4'!$P70)/(L70+J70)/12,0))</f>
        <v/>
      </c>
      <c r="U70" s="731" t="str">
        <f>IF(K70=0,"",ROUND(('Př9-4'!$N70+'Př9-4'!$Q70)/'Př9-4'!$K70,0))</f>
        <v/>
      </c>
      <c r="V70" s="720"/>
      <c r="W70" s="721"/>
      <c r="X70" s="721"/>
      <c r="Y70" s="721"/>
      <c r="Z70" s="721"/>
      <c r="AA70" s="721"/>
    </row>
    <row r="71" spans="1:27" s="722" customFormat="1" ht="27.75" customHeight="1" hidden="1">
      <c r="A71" s="771"/>
      <c r="B71" s="772"/>
      <c r="C71" s="773"/>
      <c r="D71" s="706" t="s">
        <v>78</v>
      </c>
      <c r="E71" s="774"/>
      <c r="F71" s="706" t="s">
        <v>78</v>
      </c>
      <c r="G71" s="727"/>
      <c r="H71" s="775"/>
      <c r="I71" s="776"/>
      <c r="J71" s="777"/>
      <c r="K71" s="777"/>
      <c r="L71" s="778"/>
      <c r="M71" s="780"/>
      <c r="N71" s="781"/>
      <c r="O71" s="782"/>
      <c r="P71" s="783"/>
      <c r="Q71" s="781"/>
      <c r="R71" s="784"/>
      <c r="S71" s="729" t="str">
        <f>IFERROR(('Př9-4'!$O71+'Př9-4'!$R71)/'Př9-4'!$I71,"")</f>
        <v/>
      </c>
      <c r="T71" s="730" t="str">
        <f>IF(J71+L71=0,"",ROUND((M71+'Př9-4'!$P71)/(L71+J71)/12,0))</f>
        <v/>
      </c>
      <c r="U71" s="731" t="str">
        <f>IF(K71=0,"",ROUND(('Př9-4'!$N71+'Př9-4'!$Q71)/'Př9-4'!$K71,0))</f>
        <v/>
      </c>
      <c r="V71" s="720"/>
      <c r="W71" s="721"/>
      <c r="X71" s="721"/>
      <c r="Y71" s="721"/>
      <c r="Z71" s="721"/>
      <c r="AA71" s="721"/>
    </row>
    <row r="72" spans="1:27" s="722" customFormat="1" ht="27.75" customHeight="1" hidden="1">
      <c r="A72" s="771"/>
      <c r="B72" s="772"/>
      <c r="C72" s="773"/>
      <c r="D72" s="706" t="s">
        <v>78</v>
      </c>
      <c r="E72" s="774"/>
      <c r="F72" s="706" t="s">
        <v>78</v>
      </c>
      <c r="G72" s="727"/>
      <c r="H72" s="775"/>
      <c r="I72" s="776"/>
      <c r="J72" s="777"/>
      <c r="K72" s="777"/>
      <c r="L72" s="778"/>
      <c r="M72" s="780"/>
      <c r="N72" s="781"/>
      <c r="O72" s="782"/>
      <c r="P72" s="783"/>
      <c r="Q72" s="781"/>
      <c r="R72" s="784"/>
      <c r="S72" s="729" t="str">
        <f>IFERROR(('Př9-4'!$O72+'Př9-4'!$R72)/'Př9-4'!$I72,"")</f>
        <v/>
      </c>
      <c r="T72" s="730" t="str">
        <f>IF(J72+L72=0,"",ROUND((M72+'Př9-4'!$P72)/(L72+J72)/12,0))</f>
        <v/>
      </c>
      <c r="U72" s="731" t="str">
        <f>IF(K72=0,"",ROUND(('Př9-4'!$N72+'Př9-4'!$Q72)/'Př9-4'!$K72,0))</f>
        <v/>
      </c>
      <c r="V72" s="720"/>
      <c r="W72" s="721"/>
      <c r="X72" s="721"/>
      <c r="Y72" s="721"/>
      <c r="Z72" s="721"/>
      <c r="AA72" s="721"/>
    </row>
    <row r="73" spans="1:27" s="722" customFormat="1" ht="27.75" customHeight="1" hidden="1">
      <c r="A73" s="771"/>
      <c r="B73" s="772"/>
      <c r="C73" s="773"/>
      <c r="D73" s="706" t="s">
        <v>78</v>
      </c>
      <c r="E73" s="774"/>
      <c r="F73" s="706" t="s">
        <v>78</v>
      </c>
      <c r="G73" s="727"/>
      <c r="H73" s="775"/>
      <c r="I73" s="776"/>
      <c r="J73" s="777"/>
      <c r="K73" s="777"/>
      <c r="L73" s="778"/>
      <c r="M73" s="780"/>
      <c r="N73" s="781"/>
      <c r="O73" s="782"/>
      <c r="P73" s="783"/>
      <c r="Q73" s="781"/>
      <c r="R73" s="784"/>
      <c r="S73" s="729" t="str">
        <f>IFERROR(('Př9-4'!$O73+'Př9-4'!$R73)/'Př9-4'!$I73,"")</f>
        <v/>
      </c>
      <c r="T73" s="730" t="str">
        <f>IF(J73+L73=0,"",ROUND((M73+'Př9-4'!$P73)/(L73+J73)/12,0))</f>
        <v/>
      </c>
      <c r="U73" s="731" t="str">
        <f>IF(K73=0,"",ROUND(('Př9-4'!$N73+'Př9-4'!$Q73)/'Př9-4'!$K73,0))</f>
        <v/>
      </c>
      <c r="V73" s="720"/>
      <c r="W73" s="721"/>
      <c r="X73" s="721"/>
      <c r="Y73" s="721"/>
      <c r="Z73" s="721"/>
      <c r="AA73" s="721"/>
    </row>
    <row r="74" spans="1:27" s="722" customFormat="1" ht="27.75" customHeight="1" hidden="1">
      <c r="A74" s="771"/>
      <c r="B74" s="772"/>
      <c r="C74" s="773"/>
      <c r="D74" s="706" t="s">
        <v>78</v>
      </c>
      <c r="E74" s="774"/>
      <c r="F74" s="706" t="s">
        <v>78</v>
      </c>
      <c r="G74" s="727"/>
      <c r="H74" s="775"/>
      <c r="I74" s="776"/>
      <c r="J74" s="777"/>
      <c r="K74" s="777"/>
      <c r="L74" s="778"/>
      <c r="M74" s="780"/>
      <c r="N74" s="781"/>
      <c r="O74" s="782"/>
      <c r="P74" s="783"/>
      <c r="Q74" s="781"/>
      <c r="R74" s="784"/>
      <c r="S74" s="729" t="str">
        <f>IFERROR(('Př9-4'!$O74+'Př9-4'!$R74)/'Př9-4'!$I74,"")</f>
        <v/>
      </c>
      <c r="T74" s="730" t="str">
        <f>IF(J74+L74=0,"",ROUND((M74+'Př9-4'!$P74)/(L74+J74)/12,0))</f>
        <v/>
      </c>
      <c r="U74" s="731" t="str">
        <f>IF(K74=0,"",ROUND(('Př9-4'!$N74+'Př9-4'!$Q74)/'Př9-4'!$K74,0))</f>
        <v/>
      </c>
      <c r="V74" s="720"/>
      <c r="W74" s="721"/>
      <c r="X74" s="721"/>
      <c r="Y74" s="721"/>
      <c r="Z74" s="721"/>
      <c r="AA74" s="721"/>
    </row>
    <row r="75" spans="1:27" s="722" customFormat="1" ht="27.75" customHeight="1" hidden="1">
      <c r="A75" s="771"/>
      <c r="B75" s="772"/>
      <c r="C75" s="773"/>
      <c r="D75" s="706" t="s">
        <v>78</v>
      </c>
      <c r="E75" s="774"/>
      <c r="F75" s="706" t="s">
        <v>78</v>
      </c>
      <c r="G75" s="727"/>
      <c r="H75" s="775"/>
      <c r="I75" s="776"/>
      <c r="J75" s="777"/>
      <c r="K75" s="777"/>
      <c r="L75" s="778"/>
      <c r="M75" s="780"/>
      <c r="N75" s="781"/>
      <c r="O75" s="782"/>
      <c r="P75" s="783"/>
      <c r="Q75" s="781"/>
      <c r="R75" s="784"/>
      <c r="S75" s="729" t="str">
        <f>IFERROR(('Př9-4'!$O75+'Př9-4'!$R75)/'Př9-4'!$I75,"")</f>
        <v/>
      </c>
      <c r="T75" s="730" t="str">
        <f>IF(J75+L75=0,"",ROUND((M75+'Př9-4'!$P75)/(L75+J75)/12,0))</f>
        <v/>
      </c>
      <c r="U75" s="731" t="str">
        <f>IF(K75=0,"",ROUND(('Př9-4'!$N75+'Př9-4'!$Q75)/'Př9-4'!$K75,0))</f>
        <v/>
      </c>
      <c r="V75" s="720"/>
      <c r="W75" s="721"/>
      <c r="X75" s="721"/>
      <c r="Y75" s="721"/>
      <c r="Z75" s="721"/>
      <c r="AA75" s="721"/>
    </row>
    <row r="76" spans="1:27" s="722" customFormat="1" ht="27.75" customHeight="1" hidden="1">
      <c r="A76" s="771"/>
      <c r="B76" s="772"/>
      <c r="C76" s="773"/>
      <c r="D76" s="706" t="s">
        <v>78</v>
      </c>
      <c r="E76" s="774"/>
      <c r="F76" s="706" t="s">
        <v>78</v>
      </c>
      <c r="G76" s="727"/>
      <c r="H76" s="775"/>
      <c r="I76" s="776"/>
      <c r="J76" s="777"/>
      <c r="K76" s="777"/>
      <c r="L76" s="778"/>
      <c r="M76" s="780"/>
      <c r="N76" s="781"/>
      <c r="O76" s="782"/>
      <c r="P76" s="783"/>
      <c r="Q76" s="781"/>
      <c r="R76" s="784"/>
      <c r="S76" s="729" t="str">
        <f>IFERROR(('Př9-4'!$O76+'Př9-4'!$R76)/'Př9-4'!$I76,"")</f>
        <v/>
      </c>
      <c r="T76" s="730" t="str">
        <f>IF(J76+L76=0,"",ROUND((M76+'Př9-4'!$P76)/(L76+J76)/12,0))</f>
        <v/>
      </c>
      <c r="U76" s="731" t="str">
        <f>IF(K76=0,"",ROUND(('Př9-4'!$N76+'Př9-4'!$Q76)/'Př9-4'!$K76,0))</f>
        <v/>
      </c>
      <c r="V76" s="720"/>
      <c r="W76" s="721"/>
      <c r="X76" s="721"/>
      <c r="Y76" s="721"/>
      <c r="Z76" s="721"/>
      <c r="AA76" s="721"/>
    </row>
    <row r="77" spans="1:27" s="722" customFormat="1" ht="27.75" customHeight="1" hidden="1">
      <c r="A77" s="771"/>
      <c r="B77" s="772"/>
      <c r="C77" s="773"/>
      <c r="D77" s="706" t="s">
        <v>78</v>
      </c>
      <c r="E77" s="774"/>
      <c r="F77" s="706" t="s">
        <v>78</v>
      </c>
      <c r="G77" s="727"/>
      <c r="H77" s="775"/>
      <c r="I77" s="776"/>
      <c r="J77" s="777"/>
      <c r="K77" s="777"/>
      <c r="L77" s="778"/>
      <c r="M77" s="780"/>
      <c r="N77" s="781"/>
      <c r="O77" s="782"/>
      <c r="P77" s="783"/>
      <c r="Q77" s="781"/>
      <c r="R77" s="784"/>
      <c r="S77" s="729" t="str">
        <f>IFERROR(('Př9-4'!$O77+'Př9-4'!$R77)/'Př9-4'!$I77,"")</f>
        <v/>
      </c>
      <c r="T77" s="730" t="str">
        <f>IF(J77+L77=0,"",ROUND((M77+'Př9-4'!$P77)/(L77+J77)/12,0))</f>
        <v/>
      </c>
      <c r="U77" s="731" t="str">
        <f>IF(K77=0,"",ROUND(('Př9-4'!$N77+'Př9-4'!$Q77)/'Př9-4'!$K77,0))</f>
        <v/>
      </c>
      <c r="V77" s="720"/>
      <c r="W77" s="721"/>
      <c r="X77" s="721"/>
      <c r="Y77" s="721"/>
      <c r="Z77" s="721"/>
      <c r="AA77" s="721"/>
    </row>
    <row r="78" spans="1:27" s="722" customFormat="1" ht="27.75" customHeight="1" hidden="1">
      <c r="A78" s="771"/>
      <c r="B78" s="772"/>
      <c r="C78" s="773"/>
      <c r="D78" s="706" t="s">
        <v>78</v>
      </c>
      <c r="E78" s="774"/>
      <c r="F78" s="706" t="s">
        <v>78</v>
      </c>
      <c r="G78" s="727"/>
      <c r="H78" s="775"/>
      <c r="I78" s="776"/>
      <c r="J78" s="777"/>
      <c r="K78" s="777"/>
      <c r="L78" s="778"/>
      <c r="M78" s="780"/>
      <c r="N78" s="781"/>
      <c r="O78" s="782"/>
      <c r="P78" s="783"/>
      <c r="Q78" s="781"/>
      <c r="R78" s="784"/>
      <c r="S78" s="729" t="str">
        <f>IFERROR(('Př9-4'!$O78+'Př9-4'!$R78)/'Př9-4'!$I78,"")</f>
        <v/>
      </c>
      <c r="T78" s="730" t="str">
        <f>IF(J78+L78=0,"",ROUND((M78+'Př9-4'!$P78)/(L78+J78)/12,0))</f>
        <v/>
      </c>
      <c r="U78" s="731" t="str">
        <f>IF(K78=0,"",ROUND(('Př9-4'!$N78+'Př9-4'!$Q78)/'Př9-4'!$K78,0))</f>
        <v/>
      </c>
      <c r="V78" s="720"/>
      <c r="W78" s="721"/>
      <c r="X78" s="721"/>
      <c r="Y78" s="721"/>
      <c r="Z78" s="721"/>
      <c r="AA78" s="721"/>
    </row>
    <row r="79" spans="1:27" s="722" customFormat="1" ht="27.75" customHeight="1" hidden="1">
      <c r="A79" s="771"/>
      <c r="B79" s="772"/>
      <c r="C79" s="773"/>
      <c r="D79" s="706" t="s">
        <v>78</v>
      </c>
      <c r="E79" s="774"/>
      <c r="F79" s="706" t="s">
        <v>78</v>
      </c>
      <c r="G79" s="727"/>
      <c r="H79" s="775"/>
      <c r="I79" s="776"/>
      <c r="J79" s="777"/>
      <c r="K79" s="777"/>
      <c r="L79" s="778"/>
      <c r="M79" s="780"/>
      <c r="N79" s="781"/>
      <c r="O79" s="782"/>
      <c r="P79" s="783"/>
      <c r="Q79" s="781"/>
      <c r="R79" s="784"/>
      <c r="S79" s="729" t="str">
        <f>IFERROR(('Př9-4'!$O79+'Př9-4'!$R79)/'Př9-4'!$I79,"")</f>
        <v/>
      </c>
      <c r="T79" s="730" t="str">
        <f>IF(J79+L79=0,"",ROUND((M79+'Př9-4'!$P79)/(L79+J79)/12,0))</f>
        <v/>
      </c>
      <c r="U79" s="731" t="str">
        <f>IF(K79=0,"",ROUND(('Př9-4'!$N79+'Př9-4'!$Q79)/'Př9-4'!$K79,0))</f>
        <v/>
      </c>
      <c r="V79" s="720"/>
      <c r="W79" s="721"/>
      <c r="X79" s="721"/>
      <c r="Y79" s="721"/>
      <c r="Z79" s="721"/>
      <c r="AA79" s="721"/>
    </row>
    <row r="80" spans="1:27" s="722" customFormat="1" ht="27.75" customHeight="1" hidden="1">
      <c r="A80" s="771"/>
      <c r="B80" s="772"/>
      <c r="C80" s="773"/>
      <c r="D80" s="706" t="s">
        <v>78</v>
      </c>
      <c r="E80" s="774"/>
      <c r="F80" s="706" t="s">
        <v>78</v>
      </c>
      <c r="G80" s="727"/>
      <c r="H80" s="775"/>
      <c r="I80" s="776"/>
      <c r="J80" s="777"/>
      <c r="K80" s="777"/>
      <c r="L80" s="778"/>
      <c r="M80" s="780"/>
      <c r="N80" s="781"/>
      <c r="O80" s="782"/>
      <c r="P80" s="783"/>
      <c r="Q80" s="781"/>
      <c r="R80" s="784"/>
      <c r="S80" s="729" t="str">
        <f>IFERROR(('Př9-4'!$O80+'Př9-4'!$R80)/'Př9-4'!$I80,"")</f>
        <v/>
      </c>
      <c r="T80" s="730" t="str">
        <f>IF(J80+L80=0,"",ROUND((M80+'Př9-4'!$P80)/(L80+J80)/12,0))</f>
        <v/>
      </c>
      <c r="U80" s="731" t="str">
        <f>IF(K80=0,"",ROUND(('Př9-4'!$N80+'Př9-4'!$Q80)/'Př9-4'!$K80,0))</f>
        <v/>
      </c>
      <c r="V80" s="720"/>
      <c r="W80" s="721"/>
      <c r="X80" s="721"/>
      <c r="Y80" s="721"/>
      <c r="Z80" s="721"/>
      <c r="AA80" s="721"/>
    </row>
    <row r="81" spans="1:27" s="722" customFormat="1" ht="27.75" customHeight="1" hidden="1">
      <c r="A81" s="771"/>
      <c r="B81" s="772"/>
      <c r="C81" s="773"/>
      <c r="D81" s="706" t="s">
        <v>78</v>
      </c>
      <c r="E81" s="774"/>
      <c r="F81" s="706" t="s">
        <v>78</v>
      </c>
      <c r="G81" s="727"/>
      <c r="H81" s="775"/>
      <c r="I81" s="776"/>
      <c r="J81" s="777"/>
      <c r="K81" s="777"/>
      <c r="L81" s="778"/>
      <c r="M81" s="780"/>
      <c r="N81" s="781"/>
      <c r="O81" s="782"/>
      <c r="P81" s="783"/>
      <c r="Q81" s="781"/>
      <c r="R81" s="784"/>
      <c r="S81" s="729" t="str">
        <f>IFERROR(('Př9-4'!$O81+'Př9-4'!$R81)/'Př9-4'!$I81,"")</f>
        <v/>
      </c>
      <c r="T81" s="730" t="str">
        <f>IF(J81+L81=0,"",ROUND((M81+'Př9-4'!$P81)/(L81+J81)/12,0))</f>
        <v/>
      </c>
      <c r="U81" s="731" t="str">
        <f>IF(K81=0,"",ROUND(('Př9-4'!$N81+'Př9-4'!$Q81)/'Př9-4'!$K81,0))</f>
        <v/>
      </c>
      <c r="V81" s="720"/>
      <c r="W81" s="721"/>
      <c r="X81" s="721"/>
      <c r="Y81" s="721"/>
      <c r="Z81" s="721"/>
      <c r="AA81" s="721"/>
    </row>
    <row r="82" spans="1:27" s="722" customFormat="1" ht="27.75" customHeight="1" hidden="1">
      <c r="A82" s="771"/>
      <c r="B82" s="772"/>
      <c r="C82" s="773"/>
      <c r="D82" s="706" t="s">
        <v>78</v>
      </c>
      <c r="E82" s="774"/>
      <c r="F82" s="706" t="s">
        <v>78</v>
      </c>
      <c r="G82" s="727"/>
      <c r="H82" s="775"/>
      <c r="I82" s="776"/>
      <c r="J82" s="777"/>
      <c r="K82" s="777"/>
      <c r="L82" s="778"/>
      <c r="M82" s="780"/>
      <c r="N82" s="781"/>
      <c r="O82" s="782"/>
      <c r="P82" s="783"/>
      <c r="Q82" s="781"/>
      <c r="R82" s="784"/>
      <c r="S82" s="729" t="str">
        <f>IFERROR(('Př9-4'!$O82+'Př9-4'!$R82)/'Př9-4'!$I82,"")</f>
        <v/>
      </c>
      <c r="T82" s="730" t="str">
        <f>IF(J82+L82=0,"",ROUND((M82+'Př9-4'!$P82)/(L82+J82)/12,0))</f>
        <v/>
      </c>
      <c r="U82" s="731" t="str">
        <f>IF(K82=0,"",ROUND(('Př9-4'!$N82+'Př9-4'!$Q82)/'Př9-4'!$K82,0))</f>
        <v/>
      </c>
      <c r="V82" s="720"/>
      <c r="W82" s="721"/>
      <c r="X82" s="721"/>
      <c r="Y82" s="721"/>
      <c r="Z82" s="721"/>
      <c r="AA82" s="721"/>
    </row>
    <row r="83" spans="1:27" s="722" customFormat="1" ht="27.75" customHeight="1" hidden="1">
      <c r="A83" s="771"/>
      <c r="B83" s="772"/>
      <c r="C83" s="773"/>
      <c r="D83" s="706" t="s">
        <v>78</v>
      </c>
      <c r="E83" s="774"/>
      <c r="F83" s="706" t="s">
        <v>78</v>
      </c>
      <c r="G83" s="727"/>
      <c r="H83" s="775"/>
      <c r="I83" s="776"/>
      <c r="J83" s="777"/>
      <c r="K83" s="777"/>
      <c r="L83" s="778"/>
      <c r="M83" s="780"/>
      <c r="N83" s="781"/>
      <c r="O83" s="782"/>
      <c r="P83" s="783"/>
      <c r="Q83" s="781"/>
      <c r="R83" s="784"/>
      <c r="S83" s="729" t="str">
        <f>IFERROR(('Př9-4'!$O83+'Př9-4'!$R83)/'Př9-4'!$I83,"")</f>
        <v/>
      </c>
      <c r="T83" s="730" t="str">
        <f>IF(J83+L83=0,"",ROUND((M83+'Př9-4'!$P83)/(L83+J83)/12,0))</f>
        <v/>
      </c>
      <c r="U83" s="731" t="str">
        <f>IF(K83=0,"",ROUND(('Př9-4'!$N83+'Př9-4'!$Q83)/'Př9-4'!$K83,0))</f>
        <v/>
      </c>
      <c r="V83" s="720"/>
      <c r="W83" s="721"/>
      <c r="X83" s="721"/>
      <c r="Y83" s="721"/>
      <c r="Z83" s="721"/>
      <c r="AA83" s="721"/>
    </row>
    <row r="84" spans="1:27" s="722" customFormat="1" ht="27.75" customHeight="1" hidden="1">
      <c r="A84" s="771"/>
      <c r="B84" s="772"/>
      <c r="C84" s="773"/>
      <c r="D84" s="706" t="s">
        <v>78</v>
      </c>
      <c r="E84" s="774"/>
      <c r="F84" s="706" t="s">
        <v>78</v>
      </c>
      <c r="G84" s="727"/>
      <c r="H84" s="775"/>
      <c r="I84" s="776"/>
      <c r="J84" s="777"/>
      <c r="K84" s="777"/>
      <c r="L84" s="778"/>
      <c r="M84" s="780"/>
      <c r="N84" s="781"/>
      <c r="O84" s="782"/>
      <c r="P84" s="783"/>
      <c r="Q84" s="781"/>
      <c r="R84" s="784"/>
      <c r="S84" s="729" t="str">
        <f>IFERROR(('Př9-4'!$O84+'Př9-4'!$R84)/'Př9-4'!$I84,"")</f>
        <v/>
      </c>
      <c r="T84" s="730" t="str">
        <f>IF(J84+L84=0,"",ROUND((M84+'Př9-4'!$P84)/(L84+J84)/12,0))</f>
        <v/>
      </c>
      <c r="U84" s="731" t="str">
        <f>IF(K84=0,"",ROUND(('Př9-4'!$N84+'Př9-4'!$Q84)/'Př9-4'!$K84,0))</f>
        <v/>
      </c>
      <c r="V84" s="720"/>
      <c r="W84" s="721"/>
      <c r="X84" s="721"/>
      <c r="Y84" s="721"/>
      <c r="Z84" s="721"/>
      <c r="AA84" s="721"/>
    </row>
    <row r="85" spans="1:27" s="722" customFormat="1" ht="27.75" customHeight="1" hidden="1">
      <c r="A85" s="771"/>
      <c r="B85" s="772"/>
      <c r="C85" s="773"/>
      <c r="D85" s="706" t="s">
        <v>78</v>
      </c>
      <c r="E85" s="774"/>
      <c r="F85" s="706" t="s">
        <v>78</v>
      </c>
      <c r="G85" s="727"/>
      <c r="H85" s="775"/>
      <c r="I85" s="776"/>
      <c r="J85" s="777"/>
      <c r="K85" s="777"/>
      <c r="L85" s="778"/>
      <c r="M85" s="780"/>
      <c r="N85" s="781"/>
      <c r="O85" s="782"/>
      <c r="P85" s="783"/>
      <c r="Q85" s="781"/>
      <c r="R85" s="784"/>
      <c r="S85" s="729" t="str">
        <f>IFERROR(('Př9-4'!$O85+'Př9-4'!$R85)/'Př9-4'!$I85,"")</f>
        <v/>
      </c>
      <c r="T85" s="730" t="str">
        <f>IF(J85+L85=0,"",ROUND((M85+'Př9-4'!$P85)/(L85+J85)/12,0))</f>
        <v/>
      </c>
      <c r="U85" s="731" t="str">
        <f>IF(K85=0,"",ROUND(('Př9-4'!$N85+'Př9-4'!$Q85)/'Př9-4'!$K85,0))</f>
        <v/>
      </c>
      <c r="V85" s="720"/>
      <c r="W85" s="721"/>
      <c r="X85" s="721"/>
      <c r="Y85" s="721"/>
      <c r="Z85" s="721"/>
      <c r="AA85" s="721"/>
    </row>
    <row r="86" spans="1:27" s="722" customFormat="1" ht="27.75" customHeight="1" hidden="1">
      <c r="A86" s="771"/>
      <c r="B86" s="772"/>
      <c r="C86" s="773"/>
      <c r="D86" s="706" t="s">
        <v>78</v>
      </c>
      <c r="E86" s="774"/>
      <c r="F86" s="706" t="s">
        <v>78</v>
      </c>
      <c r="G86" s="727"/>
      <c r="H86" s="775"/>
      <c r="I86" s="776"/>
      <c r="J86" s="777"/>
      <c r="K86" s="777"/>
      <c r="L86" s="778"/>
      <c r="M86" s="780"/>
      <c r="N86" s="781"/>
      <c r="O86" s="782"/>
      <c r="P86" s="783"/>
      <c r="Q86" s="781"/>
      <c r="R86" s="784"/>
      <c r="S86" s="729" t="str">
        <f>IFERROR(('Př9-4'!$O86+'Př9-4'!$R86)/'Př9-4'!$I86,"")</f>
        <v/>
      </c>
      <c r="T86" s="730" t="str">
        <f>IF(J86+L86=0,"",ROUND((M86+'Př9-4'!$P86)/(L86+J86)/12,0))</f>
        <v/>
      </c>
      <c r="U86" s="731" t="str">
        <f>IF(K86=0,"",ROUND(('Př9-4'!$N86+'Př9-4'!$Q86)/'Př9-4'!$K86,0))</f>
        <v/>
      </c>
      <c r="V86" s="720"/>
      <c r="W86" s="721"/>
      <c r="X86" s="721"/>
      <c r="Y86" s="721"/>
      <c r="Z86" s="721"/>
      <c r="AA86" s="721"/>
    </row>
    <row r="87" spans="1:27" s="722" customFormat="1" ht="27.75" customHeight="1" hidden="1">
      <c r="A87" s="771"/>
      <c r="B87" s="772"/>
      <c r="C87" s="773"/>
      <c r="D87" s="706" t="s">
        <v>78</v>
      </c>
      <c r="E87" s="774"/>
      <c r="F87" s="706" t="s">
        <v>78</v>
      </c>
      <c r="G87" s="727"/>
      <c r="H87" s="775"/>
      <c r="I87" s="776"/>
      <c r="J87" s="777"/>
      <c r="K87" s="777"/>
      <c r="L87" s="778"/>
      <c r="M87" s="780"/>
      <c r="N87" s="781"/>
      <c r="O87" s="782"/>
      <c r="P87" s="783"/>
      <c r="Q87" s="781"/>
      <c r="R87" s="784"/>
      <c r="S87" s="729" t="str">
        <f>IFERROR(('Př9-4'!$O87+'Př9-4'!$R87)/'Př9-4'!$I87,"")</f>
        <v/>
      </c>
      <c r="T87" s="730" t="str">
        <f>IF(J87+L87=0,"",ROUND((M87+'Př9-4'!$P87)/(L87+J87)/12,0))</f>
        <v/>
      </c>
      <c r="U87" s="731" t="str">
        <f>IF(K87=0,"",ROUND(('Př9-4'!$N87+'Př9-4'!$Q87)/'Př9-4'!$K87,0))</f>
        <v/>
      </c>
      <c r="V87" s="720"/>
      <c r="W87" s="721"/>
      <c r="X87" s="721"/>
      <c r="Y87" s="721"/>
      <c r="Z87" s="721"/>
      <c r="AA87" s="721"/>
    </row>
    <row r="88" spans="1:27" s="722" customFormat="1" ht="27.75" customHeight="1" hidden="1">
      <c r="A88" s="771"/>
      <c r="B88" s="772"/>
      <c r="C88" s="773"/>
      <c r="D88" s="706" t="s">
        <v>78</v>
      </c>
      <c r="E88" s="774"/>
      <c r="F88" s="706" t="s">
        <v>78</v>
      </c>
      <c r="G88" s="727"/>
      <c r="H88" s="775"/>
      <c r="I88" s="776"/>
      <c r="J88" s="777"/>
      <c r="K88" s="777"/>
      <c r="L88" s="778"/>
      <c r="M88" s="780"/>
      <c r="N88" s="781"/>
      <c r="O88" s="782"/>
      <c r="P88" s="783"/>
      <c r="Q88" s="781"/>
      <c r="R88" s="784"/>
      <c r="S88" s="729" t="str">
        <f>IFERROR(('Př9-4'!$O88+'Př9-4'!$R88)/'Př9-4'!$I88,"")</f>
        <v/>
      </c>
      <c r="T88" s="730" t="str">
        <f>IF(J88+L88=0,"",ROUND((M88+'Př9-4'!$P88)/(L88+J88)/12,0))</f>
        <v/>
      </c>
      <c r="U88" s="731" t="str">
        <f>IF(K88=0,"",ROUND(('Př9-4'!$N88+'Př9-4'!$Q88)/'Př9-4'!$K88,0))</f>
        <v/>
      </c>
      <c r="V88" s="720"/>
      <c r="W88" s="721"/>
      <c r="X88" s="721"/>
      <c r="Y88" s="721"/>
      <c r="Z88" s="721"/>
      <c r="AA88" s="721"/>
    </row>
    <row r="89" spans="1:27" s="722" customFormat="1" ht="27.75" customHeight="1" hidden="1">
      <c r="A89" s="771"/>
      <c r="B89" s="772"/>
      <c r="C89" s="773"/>
      <c r="D89" s="706" t="s">
        <v>78</v>
      </c>
      <c r="E89" s="774"/>
      <c r="F89" s="706" t="s">
        <v>78</v>
      </c>
      <c r="G89" s="727"/>
      <c r="H89" s="775"/>
      <c r="I89" s="776"/>
      <c r="J89" s="777"/>
      <c r="K89" s="777"/>
      <c r="L89" s="778"/>
      <c r="M89" s="780"/>
      <c r="N89" s="781"/>
      <c r="O89" s="782"/>
      <c r="P89" s="783"/>
      <c r="Q89" s="781"/>
      <c r="R89" s="784"/>
      <c r="S89" s="729" t="str">
        <f>IFERROR(('Př9-4'!$O89+'Př9-4'!$R89)/'Př9-4'!$I89,"")</f>
        <v/>
      </c>
      <c r="T89" s="730" t="str">
        <f>IF(J89+L89=0,"",ROUND((M89+'Př9-4'!$P89)/(L89+J89)/12,0))</f>
        <v/>
      </c>
      <c r="U89" s="731" t="str">
        <f>IF(K89=0,"",ROUND(('Př9-4'!$N89+'Př9-4'!$Q89)/'Př9-4'!$K89,0))</f>
        <v/>
      </c>
      <c r="V89" s="720"/>
      <c r="W89" s="721"/>
      <c r="X89" s="721"/>
      <c r="Y89" s="721"/>
      <c r="Z89" s="721"/>
      <c r="AA89" s="721"/>
    </row>
    <row r="90" spans="1:27" s="722" customFormat="1" ht="27.75" customHeight="1" hidden="1">
      <c r="A90" s="771"/>
      <c r="B90" s="772"/>
      <c r="C90" s="773"/>
      <c r="D90" s="706" t="s">
        <v>78</v>
      </c>
      <c r="E90" s="774"/>
      <c r="F90" s="706" t="s">
        <v>78</v>
      </c>
      <c r="G90" s="727"/>
      <c r="H90" s="775"/>
      <c r="I90" s="776"/>
      <c r="J90" s="777"/>
      <c r="K90" s="777"/>
      <c r="L90" s="778"/>
      <c r="M90" s="780"/>
      <c r="N90" s="781"/>
      <c r="O90" s="782"/>
      <c r="P90" s="783"/>
      <c r="Q90" s="781"/>
      <c r="R90" s="784"/>
      <c r="S90" s="729" t="str">
        <f>IFERROR(('Př9-4'!$O90+'Př9-4'!$R90)/'Př9-4'!$I90,"")</f>
        <v/>
      </c>
      <c r="T90" s="730" t="str">
        <f>IF(J90+L90=0,"",ROUND((M90+'Př9-4'!$P90)/(L90+J90)/12,0))</f>
        <v/>
      </c>
      <c r="U90" s="731" t="str">
        <f>IF(K90=0,"",ROUND(('Př9-4'!$N90+'Př9-4'!$Q90)/'Př9-4'!$K90,0))</f>
        <v/>
      </c>
      <c r="V90" s="720"/>
      <c r="W90" s="721"/>
      <c r="X90" s="721"/>
      <c r="Y90" s="721"/>
      <c r="Z90" s="721"/>
      <c r="AA90" s="721"/>
    </row>
    <row r="91" spans="1:27" s="722" customFormat="1" ht="27.75" customHeight="1" hidden="1">
      <c r="A91" s="771"/>
      <c r="B91" s="772"/>
      <c r="C91" s="773"/>
      <c r="D91" s="706" t="s">
        <v>78</v>
      </c>
      <c r="E91" s="774"/>
      <c r="F91" s="706" t="s">
        <v>78</v>
      </c>
      <c r="G91" s="727"/>
      <c r="H91" s="775"/>
      <c r="I91" s="776"/>
      <c r="J91" s="777"/>
      <c r="K91" s="777"/>
      <c r="L91" s="778"/>
      <c r="M91" s="780"/>
      <c r="N91" s="781"/>
      <c r="O91" s="782"/>
      <c r="P91" s="783"/>
      <c r="Q91" s="781"/>
      <c r="R91" s="784"/>
      <c r="S91" s="729" t="str">
        <f>IFERROR(('Př9-4'!$O91+'Př9-4'!$R91)/'Př9-4'!$I91,"")</f>
        <v/>
      </c>
      <c r="T91" s="730" t="str">
        <f>IF(J91+L91=0,"",ROUND((M91+'Př9-4'!$P91)/(L91+J91)/12,0))</f>
        <v/>
      </c>
      <c r="U91" s="731" t="str">
        <f>IF(K91=0,"",ROUND(('Př9-4'!$N91+'Př9-4'!$Q91)/'Př9-4'!$K91,0))</f>
        <v/>
      </c>
      <c r="V91" s="720"/>
      <c r="W91" s="721"/>
      <c r="X91" s="721"/>
      <c r="Y91" s="721"/>
      <c r="Z91" s="721"/>
      <c r="AA91" s="721"/>
    </row>
    <row r="92" spans="1:27" s="722" customFormat="1" ht="27.75" customHeight="1" hidden="1">
      <c r="A92" s="771"/>
      <c r="B92" s="772"/>
      <c r="C92" s="773"/>
      <c r="D92" s="706" t="s">
        <v>78</v>
      </c>
      <c r="E92" s="774"/>
      <c r="F92" s="706" t="s">
        <v>78</v>
      </c>
      <c r="G92" s="727"/>
      <c r="H92" s="775"/>
      <c r="I92" s="776"/>
      <c r="J92" s="777"/>
      <c r="K92" s="777"/>
      <c r="L92" s="778"/>
      <c r="M92" s="780"/>
      <c r="N92" s="781"/>
      <c r="O92" s="782"/>
      <c r="P92" s="783"/>
      <c r="Q92" s="781"/>
      <c r="R92" s="784"/>
      <c r="S92" s="729" t="str">
        <f>IFERROR(('Př9-4'!$O92+'Př9-4'!$R92)/'Př9-4'!$I92,"")</f>
        <v/>
      </c>
      <c r="T92" s="730" t="str">
        <f>IF(J92+L92=0,"",ROUND((M92+'Př9-4'!$P92)/(L92+J92)/12,0))</f>
        <v/>
      </c>
      <c r="U92" s="731" t="str">
        <f>IF(K92=0,"",ROUND(('Př9-4'!$N92+'Př9-4'!$Q92)/'Př9-4'!$K92,0))</f>
        <v/>
      </c>
      <c r="V92" s="720"/>
      <c r="W92" s="721"/>
      <c r="X92" s="721"/>
      <c r="Y92" s="721"/>
      <c r="Z92" s="721"/>
      <c r="AA92" s="721"/>
    </row>
    <row r="93" spans="1:27" s="722" customFormat="1" ht="27.75" customHeight="1" hidden="1">
      <c r="A93" s="771"/>
      <c r="B93" s="772"/>
      <c r="C93" s="773"/>
      <c r="D93" s="706" t="s">
        <v>78</v>
      </c>
      <c r="E93" s="774"/>
      <c r="F93" s="706" t="s">
        <v>78</v>
      </c>
      <c r="G93" s="727"/>
      <c r="H93" s="775"/>
      <c r="I93" s="776"/>
      <c r="J93" s="777"/>
      <c r="K93" s="777"/>
      <c r="L93" s="778"/>
      <c r="M93" s="780"/>
      <c r="N93" s="781"/>
      <c r="O93" s="782"/>
      <c r="P93" s="783"/>
      <c r="Q93" s="781"/>
      <c r="R93" s="784"/>
      <c r="S93" s="729" t="str">
        <f>IFERROR(('Př9-4'!$O93+'Př9-4'!$R93)/'Př9-4'!$I93,"")</f>
        <v/>
      </c>
      <c r="T93" s="730" t="str">
        <f>IF(J93+L93=0,"",ROUND((M93+'Př9-4'!$P93)/(L93+J93)/12,0))</f>
        <v/>
      </c>
      <c r="U93" s="731" t="str">
        <f>IF(K93=0,"",ROUND(('Př9-4'!$N93+'Př9-4'!$Q93)/'Př9-4'!$K93,0))</f>
        <v/>
      </c>
      <c r="V93" s="720"/>
      <c r="W93" s="721"/>
      <c r="X93" s="721"/>
      <c r="Y93" s="721"/>
      <c r="Z93" s="721"/>
      <c r="AA93" s="721"/>
    </row>
    <row r="94" spans="1:27" s="722" customFormat="1" ht="27.75" customHeight="1" hidden="1">
      <c r="A94" s="771"/>
      <c r="B94" s="772"/>
      <c r="C94" s="773"/>
      <c r="D94" s="706" t="s">
        <v>78</v>
      </c>
      <c r="E94" s="774"/>
      <c r="F94" s="706" t="s">
        <v>78</v>
      </c>
      <c r="G94" s="727"/>
      <c r="H94" s="775"/>
      <c r="I94" s="776"/>
      <c r="J94" s="777"/>
      <c r="K94" s="777"/>
      <c r="L94" s="778"/>
      <c r="M94" s="780"/>
      <c r="N94" s="781"/>
      <c r="O94" s="782"/>
      <c r="P94" s="783"/>
      <c r="Q94" s="781"/>
      <c r="R94" s="784"/>
      <c r="S94" s="729" t="str">
        <f>IFERROR(('Př9-4'!$O94+'Př9-4'!$R94)/'Př9-4'!$I94,"")</f>
        <v/>
      </c>
      <c r="T94" s="730" t="str">
        <f>IF(J94+L94=0,"",ROUND((M94+'Př9-4'!$P94)/(L94+J94)/12,0))</f>
        <v/>
      </c>
      <c r="U94" s="731" t="str">
        <f>IF(K94=0,"",ROUND(('Př9-4'!$N94+'Př9-4'!$Q94)/'Př9-4'!$K94,0))</f>
        <v/>
      </c>
      <c r="V94" s="720"/>
      <c r="W94" s="721"/>
      <c r="X94" s="721"/>
      <c r="Y94" s="721"/>
      <c r="Z94" s="721"/>
      <c r="AA94" s="721"/>
    </row>
    <row r="95" spans="1:27" s="722" customFormat="1" ht="27.75" customHeight="1" hidden="1">
      <c r="A95" s="771"/>
      <c r="B95" s="772"/>
      <c r="C95" s="773"/>
      <c r="D95" s="706" t="s">
        <v>78</v>
      </c>
      <c r="E95" s="774"/>
      <c r="F95" s="706" t="s">
        <v>78</v>
      </c>
      <c r="G95" s="727"/>
      <c r="H95" s="775"/>
      <c r="I95" s="776"/>
      <c r="J95" s="777"/>
      <c r="K95" s="777"/>
      <c r="L95" s="778"/>
      <c r="M95" s="780"/>
      <c r="N95" s="781"/>
      <c r="O95" s="782"/>
      <c r="P95" s="783"/>
      <c r="Q95" s="781"/>
      <c r="R95" s="784"/>
      <c r="S95" s="729" t="str">
        <f>IFERROR(('Př9-4'!$O95+'Př9-4'!$R95)/'Př9-4'!$I95,"")</f>
        <v/>
      </c>
      <c r="T95" s="730" t="str">
        <f>IF(J95+L95=0,"",ROUND((M95+'Př9-4'!$P95)/(L95+J95)/12,0))</f>
        <v/>
      </c>
      <c r="U95" s="731" t="str">
        <f>IF(K95=0,"",ROUND(('Př9-4'!$N95+'Př9-4'!$Q95)/'Př9-4'!$K95,0))</f>
        <v/>
      </c>
      <c r="V95" s="720"/>
      <c r="W95" s="721"/>
      <c r="X95" s="721"/>
      <c r="Y95" s="721"/>
      <c r="Z95" s="721"/>
      <c r="AA95" s="721"/>
    </row>
    <row r="96" spans="1:27" s="722" customFormat="1" ht="27.75" customHeight="1" hidden="1">
      <c r="A96" s="771"/>
      <c r="B96" s="772"/>
      <c r="C96" s="773"/>
      <c r="D96" s="706" t="s">
        <v>78</v>
      </c>
      <c r="E96" s="774"/>
      <c r="F96" s="706" t="s">
        <v>78</v>
      </c>
      <c r="G96" s="727"/>
      <c r="H96" s="775"/>
      <c r="I96" s="776"/>
      <c r="J96" s="777"/>
      <c r="K96" s="777"/>
      <c r="L96" s="778"/>
      <c r="M96" s="780"/>
      <c r="N96" s="781"/>
      <c r="O96" s="782"/>
      <c r="P96" s="783"/>
      <c r="Q96" s="781"/>
      <c r="R96" s="784"/>
      <c r="S96" s="729" t="str">
        <f>IFERROR(('Př9-4'!$O96+'Př9-4'!$R96)/'Př9-4'!$I96,"")</f>
        <v/>
      </c>
      <c r="T96" s="730" t="str">
        <f>IF(J96+L96=0,"",ROUND((M96+'Př9-4'!$P96)/(L96+J96)/12,0))</f>
        <v/>
      </c>
      <c r="U96" s="731" t="str">
        <f>IF(K96=0,"",ROUND(('Př9-4'!$N96+'Př9-4'!$Q96)/'Př9-4'!$K96,0))</f>
        <v/>
      </c>
      <c r="V96" s="720"/>
      <c r="W96" s="721"/>
      <c r="X96" s="721"/>
      <c r="Y96" s="721"/>
      <c r="Z96" s="721"/>
      <c r="AA96" s="721"/>
    </row>
    <row r="97" spans="1:27" s="722" customFormat="1" ht="27.75" customHeight="1" hidden="1">
      <c r="A97" s="771"/>
      <c r="B97" s="772"/>
      <c r="C97" s="773"/>
      <c r="D97" s="706" t="s">
        <v>78</v>
      </c>
      <c r="E97" s="774"/>
      <c r="F97" s="706" t="s">
        <v>78</v>
      </c>
      <c r="G97" s="727"/>
      <c r="H97" s="775"/>
      <c r="I97" s="776"/>
      <c r="J97" s="777"/>
      <c r="K97" s="777"/>
      <c r="L97" s="778"/>
      <c r="M97" s="780"/>
      <c r="N97" s="781"/>
      <c r="O97" s="782"/>
      <c r="P97" s="783"/>
      <c r="Q97" s="781"/>
      <c r="R97" s="784"/>
      <c r="S97" s="729" t="str">
        <f>IFERROR(('Př9-4'!$O97+'Př9-4'!$R97)/'Př9-4'!$I97,"")</f>
        <v/>
      </c>
      <c r="T97" s="730" t="str">
        <f>IF(J97+L97=0,"",ROUND((M97+'Př9-4'!$P97)/(L97+J97)/12,0))</f>
        <v/>
      </c>
      <c r="U97" s="731" t="str">
        <f>IF(K97=0,"",ROUND(('Př9-4'!$N97+'Př9-4'!$Q97)/'Př9-4'!$K97,0))</f>
        <v/>
      </c>
      <c r="V97" s="720"/>
      <c r="W97" s="721"/>
      <c r="X97" s="721"/>
      <c r="Y97" s="721"/>
      <c r="Z97" s="721"/>
      <c r="AA97" s="721"/>
    </row>
    <row r="98" spans="1:27" s="722" customFormat="1" ht="27.75" customHeight="1" hidden="1">
      <c r="A98" s="771"/>
      <c r="B98" s="772"/>
      <c r="C98" s="773"/>
      <c r="D98" s="706" t="s">
        <v>78</v>
      </c>
      <c r="E98" s="774"/>
      <c r="F98" s="706" t="s">
        <v>78</v>
      </c>
      <c r="G98" s="727"/>
      <c r="H98" s="775"/>
      <c r="I98" s="776"/>
      <c r="J98" s="777"/>
      <c r="K98" s="777"/>
      <c r="L98" s="778"/>
      <c r="M98" s="780"/>
      <c r="N98" s="781"/>
      <c r="O98" s="782"/>
      <c r="P98" s="783"/>
      <c r="Q98" s="781"/>
      <c r="R98" s="784"/>
      <c r="S98" s="729" t="str">
        <f>IFERROR(('Př9-4'!$O98+'Př9-4'!$R98)/'Př9-4'!$I98,"")</f>
        <v/>
      </c>
      <c r="T98" s="730" t="str">
        <f>IF(J98+L98=0,"",ROUND((M98+'Př9-4'!$P98)/(L98+J98)/12,0))</f>
        <v/>
      </c>
      <c r="U98" s="731" t="str">
        <f>IF(K98=0,"",ROUND(('Př9-4'!$N98+'Př9-4'!$Q98)/'Př9-4'!$K98,0))</f>
        <v/>
      </c>
      <c r="V98" s="720"/>
      <c r="W98" s="721"/>
      <c r="X98" s="721"/>
      <c r="Y98" s="721"/>
      <c r="Z98" s="721"/>
      <c r="AA98" s="721"/>
    </row>
    <row r="99" spans="1:27" s="722" customFormat="1" ht="27.75" customHeight="1" hidden="1">
      <c r="A99" s="771"/>
      <c r="B99" s="772"/>
      <c r="C99" s="773"/>
      <c r="D99" s="706" t="s">
        <v>78</v>
      </c>
      <c r="E99" s="774"/>
      <c r="F99" s="706" t="s">
        <v>78</v>
      </c>
      <c r="G99" s="727"/>
      <c r="H99" s="775"/>
      <c r="I99" s="776"/>
      <c r="J99" s="777"/>
      <c r="K99" s="777"/>
      <c r="L99" s="778"/>
      <c r="M99" s="780"/>
      <c r="N99" s="781"/>
      <c r="O99" s="782"/>
      <c r="P99" s="783"/>
      <c r="Q99" s="781"/>
      <c r="R99" s="784"/>
      <c r="S99" s="729" t="str">
        <f>IFERROR(('Př9-4'!$O99+'Př9-4'!$R99)/'Př9-4'!$I99,"")</f>
        <v/>
      </c>
      <c r="T99" s="730" t="str">
        <f>IF(J99+L99=0,"",ROUND((M99+'Př9-4'!$P99)/(L99+J99)/12,0))</f>
        <v/>
      </c>
      <c r="U99" s="731" t="str">
        <f>IF(K99=0,"",ROUND(('Př9-4'!$N99+'Př9-4'!$Q99)/'Př9-4'!$K99,0))</f>
        <v/>
      </c>
      <c r="V99" s="720"/>
      <c r="W99" s="721"/>
      <c r="X99" s="721"/>
      <c r="Y99" s="721"/>
      <c r="Z99" s="721"/>
      <c r="AA99" s="721"/>
    </row>
    <row r="100" spans="1:27" s="722" customFormat="1" ht="27.75" customHeight="1" hidden="1">
      <c r="A100" s="771"/>
      <c r="B100" s="772"/>
      <c r="C100" s="773"/>
      <c r="D100" s="706" t="s">
        <v>78</v>
      </c>
      <c r="E100" s="774"/>
      <c r="F100" s="706" t="s">
        <v>78</v>
      </c>
      <c r="G100" s="727"/>
      <c r="H100" s="775"/>
      <c r="I100" s="776"/>
      <c r="J100" s="777"/>
      <c r="K100" s="777"/>
      <c r="L100" s="778"/>
      <c r="M100" s="780"/>
      <c r="N100" s="781"/>
      <c r="O100" s="782"/>
      <c r="P100" s="783"/>
      <c r="Q100" s="781"/>
      <c r="R100" s="784"/>
      <c r="S100" s="729" t="str">
        <f>IFERROR(('Př9-4'!$O100+'Př9-4'!$R100)/'Př9-4'!$I100,"")</f>
        <v/>
      </c>
      <c r="T100" s="730" t="str">
        <f>IF(J100+L100=0,"",ROUND((M100+'Př9-4'!$P100)/(L100+J100)/12,0))</f>
        <v/>
      </c>
      <c r="U100" s="731" t="str">
        <f>IF(K100=0,"",ROUND(('Př9-4'!$N100+'Př9-4'!$Q100)/'Př9-4'!$K100,0))</f>
        <v/>
      </c>
      <c r="V100" s="720"/>
      <c r="W100" s="721"/>
      <c r="X100" s="721"/>
      <c r="Y100" s="721"/>
      <c r="Z100" s="721"/>
      <c r="AA100" s="721"/>
    </row>
    <row r="101" spans="1:27" s="722" customFormat="1" ht="27.75" customHeight="1" hidden="1">
      <c r="A101" s="771"/>
      <c r="B101" s="772"/>
      <c r="C101" s="773"/>
      <c r="D101" s="706" t="s">
        <v>78</v>
      </c>
      <c r="E101" s="774"/>
      <c r="F101" s="706" t="s">
        <v>78</v>
      </c>
      <c r="G101" s="727"/>
      <c r="H101" s="775"/>
      <c r="I101" s="776"/>
      <c r="J101" s="777"/>
      <c r="K101" s="777"/>
      <c r="L101" s="778"/>
      <c r="M101" s="780"/>
      <c r="N101" s="781"/>
      <c r="O101" s="782"/>
      <c r="P101" s="783"/>
      <c r="Q101" s="781"/>
      <c r="R101" s="784"/>
      <c r="S101" s="729" t="str">
        <f>IFERROR(('Př9-4'!$O101+'Př9-4'!$R101)/'Př9-4'!$I101,"")</f>
        <v/>
      </c>
      <c r="T101" s="730" t="str">
        <f>IF(J101+L101=0,"",ROUND((M101+'Př9-4'!$P101)/(L101+J101)/12,0))</f>
        <v/>
      </c>
      <c r="U101" s="731" t="str">
        <f>IF(K101=0,"",ROUND(('Př9-4'!$N101+'Př9-4'!$Q101)/'Př9-4'!$K101,0))</f>
        <v/>
      </c>
      <c r="V101" s="720"/>
      <c r="W101" s="721"/>
      <c r="X101" s="721"/>
      <c r="Y101" s="721"/>
      <c r="Z101" s="721"/>
      <c r="AA101" s="721"/>
    </row>
    <row r="102" spans="1:27" s="722" customFormat="1" ht="27.75" customHeight="1" hidden="1">
      <c r="A102" s="771"/>
      <c r="B102" s="772"/>
      <c r="C102" s="773"/>
      <c r="D102" s="706" t="s">
        <v>78</v>
      </c>
      <c r="E102" s="774"/>
      <c r="F102" s="706" t="s">
        <v>78</v>
      </c>
      <c r="G102" s="727"/>
      <c r="H102" s="775"/>
      <c r="I102" s="776"/>
      <c r="J102" s="777"/>
      <c r="K102" s="777"/>
      <c r="L102" s="778"/>
      <c r="M102" s="780"/>
      <c r="N102" s="781"/>
      <c r="O102" s="782"/>
      <c r="P102" s="783"/>
      <c r="Q102" s="781"/>
      <c r="R102" s="784"/>
      <c r="S102" s="729" t="str">
        <f>IFERROR(('Př9-4'!$O102+'Př9-4'!$R102)/'Př9-4'!$I102,"")</f>
        <v/>
      </c>
      <c r="T102" s="730" t="str">
        <f>IF(J102+L102=0,"",ROUND((M102+'Př9-4'!$P102)/(L102+J102)/12,0))</f>
        <v/>
      </c>
      <c r="U102" s="731" t="str">
        <f>IF(K102=0,"",ROUND(('Př9-4'!$N102+'Př9-4'!$Q102)/'Př9-4'!$K102,0))</f>
        <v/>
      </c>
      <c r="V102" s="720"/>
      <c r="W102" s="721"/>
      <c r="X102" s="721"/>
      <c r="Y102" s="721"/>
      <c r="Z102" s="721"/>
      <c r="AA102" s="721"/>
    </row>
    <row r="103" spans="1:27" s="722" customFormat="1" ht="27.75" customHeight="1" hidden="1">
      <c r="A103" s="771"/>
      <c r="B103" s="772"/>
      <c r="C103" s="773"/>
      <c r="D103" s="706" t="s">
        <v>78</v>
      </c>
      <c r="E103" s="774"/>
      <c r="F103" s="706" t="s">
        <v>78</v>
      </c>
      <c r="G103" s="727"/>
      <c r="H103" s="775"/>
      <c r="I103" s="776"/>
      <c r="J103" s="777"/>
      <c r="K103" s="777"/>
      <c r="L103" s="778"/>
      <c r="M103" s="780"/>
      <c r="N103" s="781"/>
      <c r="O103" s="782"/>
      <c r="P103" s="783"/>
      <c r="Q103" s="781"/>
      <c r="R103" s="784"/>
      <c r="S103" s="729" t="str">
        <f>IFERROR(('Př9-4'!$O103+'Př9-4'!$R103)/'Př9-4'!$I103,"")</f>
        <v/>
      </c>
      <c r="T103" s="730" t="str">
        <f>IF(J103+L103=0,"",ROUND((M103+'Př9-4'!$P103)/(L103+J103)/12,0))</f>
        <v/>
      </c>
      <c r="U103" s="731" t="str">
        <f>IF(K103=0,"",ROUND(('Př9-4'!$N103+'Př9-4'!$Q103)/'Př9-4'!$K103,0))</f>
        <v/>
      </c>
      <c r="V103" s="720"/>
      <c r="W103" s="721"/>
      <c r="X103" s="721"/>
      <c r="Y103" s="721"/>
      <c r="Z103" s="721"/>
      <c r="AA103" s="721"/>
    </row>
    <row r="104" spans="1:27" s="722" customFormat="1" ht="27.75" customHeight="1" hidden="1">
      <c r="A104" s="771"/>
      <c r="B104" s="772"/>
      <c r="C104" s="773"/>
      <c r="D104" s="706" t="s">
        <v>78</v>
      </c>
      <c r="E104" s="774"/>
      <c r="F104" s="706" t="s">
        <v>78</v>
      </c>
      <c r="G104" s="727"/>
      <c r="H104" s="775"/>
      <c r="I104" s="785"/>
      <c r="J104" s="777"/>
      <c r="K104" s="777"/>
      <c r="L104" s="778"/>
      <c r="M104" s="780"/>
      <c r="N104" s="781"/>
      <c r="O104" s="782"/>
      <c r="P104" s="783"/>
      <c r="Q104" s="781"/>
      <c r="R104" s="784"/>
      <c r="S104" s="729" t="str">
        <f>IFERROR(('Př9-4'!$O104+'Př9-4'!$R104)/'Př9-4'!$I104,"")</f>
        <v/>
      </c>
      <c r="T104" s="730" t="str">
        <f>IF(J104+L104=0,"",ROUND((M104+'Př9-4'!$P104)/(L104+J104)/12,0))</f>
        <v/>
      </c>
      <c r="U104" s="731" t="str">
        <f>IF(K104=0,"",ROUND(('Př9-4'!$N104+'Př9-4'!$Q104)/'Př9-4'!$K104,0))</f>
        <v/>
      </c>
      <c r="V104" s="720"/>
      <c r="W104" s="721"/>
      <c r="X104" s="721"/>
      <c r="Y104" s="721"/>
      <c r="Z104" s="721"/>
      <c r="AA104" s="721"/>
    </row>
    <row r="105" spans="1:27" s="722" customFormat="1" ht="27.75" customHeight="1" hidden="1">
      <c r="A105" s="771"/>
      <c r="B105" s="772"/>
      <c r="C105" s="773"/>
      <c r="D105" s="706" t="s">
        <v>78</v>
      </c>
      <c r="E105" s="774"/>
      <c r="F105" s="706" t="s">
        <v>78</v>
      </c>
      <c r="G105" s="727"/>
      <c r="H105" s="775"/>
      <c r="I105" s="785"/>
      <c r="J105" s="777"/>
      <c r="K105" s="777"/>
      <c r="L105" s="778"/>
      <c r="M105" s="780"/>
      <c r="N105" s="781"/>
      <c r="O105" s="782"/>
      <c r="P105" s="783"/>
      <c r="Q105" s="781"/>
      <c r="R105" s="784"/>
      <c r="S105" s="729" t="str">
        <f>IFERROR(('Př9-4'!$O105+'Př9-4'!$R105)/'Př9-4'!$I105,"")</f>
        <v/>
      </c>
      <c r="T105" s="730" t="str">
        <f>IF(J105+L105=0,"",ROUND((M105+'Př9-4'!$P105)/(L105+J105)/12,0))</f>
        <v/>
      </c>
      <c r="U105" s="731" t="str">
        <f>IF(K105=0,"",ROUND(('Př9-4'!$N105+'Př9-4'!$Q105)/'Př9-4'!$K105,0))</f>
        <v/>
      </c>
      <c r="V105" s="720"/>
      <c r="W105" s="721"/>
      <c r="X105" s="721"/>
      <c r="Y105" s="721"/>
      <c r="Z105" s="721"/>
      <c r="AA105" s="721"/>
    </row>
    <row r="106" spans="1:27" s="722" customFormat="1" ht="27.75" customHeight="1" hidden="1">
      <c r="A106" s="771"/>
      <c r="B106" s="772"/>
      <c r="C106" s="773"/>
      <c r="D106" s="706" t="s">
        <v>78</v>
      </c>
      <c r="E106" s="774"/>
      <c r="F106" s="706" t="s">
        <v>78</v>
      </c>
      <c r="G106" s="727"/>
      <c r="H106" s="775"/>
      <c r="I106" s="785"/>
      <c r="J106" s="777"/>
      <c r="K106" s="777"/>
      <c r="L106" s="778"/>
      <c r="M106" s="780"/>
      <c r="N106" s="781"/>
      <c r="O106" s="782"/>
      <c r="P106" s="783"/>
      <c r="Q106" s="781"/>
      <c r="R106" s="784"/>
      <c r="S106" s="729" t="str">
        <f>IFERROR(('Př9-4'!$O106+'Př9-4'!$R106)/'Př9-4'!$I106,"")</f>
        <v/>
      </c>
      <c r="T106" s="730" t="str">
        <f>IF(J106+L106=0,"",ROUND((M106+'Př9-4'!$P106)/(L106+J106)/12,0))</f>
        <v/>
      </c>
      <c r="U106" s="731" t="str">
        <f>IF(K106=0,"",ROUND(('Př9-4'!$N106+'Př9-4'!$Q106)/'Př9-4'!$K106,0))</f>
        <v/>
      </c>
      <c r="V106" s="720"/>
      <c r="W106" s="721"/>
      <c r="X106" s="721"/>
      <c r="Y106" s="721"/>
      <c r="Z106" s="721"/>
      <c r="AA106" s="721"/>
    </row>
    <row r="107" spans="1:27" s="722" customFormat="1" ht="27.75" customHeight="1" hidden="1">
      <c r="A107" s="771"/>
      <c r="B107" s="772"/>
      <c r="C107" s="773"/>
      <c r="D107" s="706" t="s">
        <v>78</v>
      </c>
      <c r="E107" s="774"/>
      <c r="F107" s="706" t="s">
        <v>78</v>
      </c>
      <c r="G107" s="727"/>
      <c r="H107" s="775"/>
      <c r="I107" s="785"/>
      <c r="J107" s="777"/>
      <c r="K107" s="777"/>
      <c r="L107" s="778"/>
      <c r="M107" s="780"/>
      <c r="N107" s="781"/>
      <c r="O107" s="782"/>
      <c r="P107" s="783"/>
      <c r="Q107" s="781"/>
      <c r="R107" s="784"/>
      <c r="S107" s="729" t="str">
        <f>IFERROR(('Př9-4'!$O107+'Př9-4'!$R107)/'Př9-4'!$I107,"")</f>
        <v/>
      </c>
      <c r="T107" s="730" t="str">
        <f>IF(J107+L107=0,"",ROUND((M107+'Př9-4'!$P107)/(L107+J107)/12,0))</f>
        <v/>
      </c>
      <c r="U107" s="731" t="str">
        <f>IF(K107=0,"",ROUND(('Př9-4'!$N107+'Př9-4'!$Q107)/'Př9-4'!$K107,0))</f>
        <v/>
      </c>
      <c r="V107" s="720"/>
      <c r="W107" s="721"/>
      <c r="X107" s="721"/>
      <c r="Y107" s="721"/>
      <c r="Z107" s="721"/>
      <c r="AA107" s="721"/>
    </row>
    <row r="108" spans="1:27" s="722" customFormat="1" ht="27.75" customHeight="1" hidden="1">
      <c r="A108" s="771"/>
      <c r="B108" s="772"/>
      <c r="C108" s="773"/>
      <c r="D108" s="706" t="s">
        <v>78</v>
      </c>
      <c r="E108" s="774"/>
      <c r="F108" s="706" t="s">
        <v>78</v>
      </c>
      <c r="G108" s="727"/>
      <c r="H108" s="775"/>
      <c r="I108" s="785"/>
      <c r="J108" s="777"/>
      <c r="K108" s="777"/>
      <c r="L108" s="778"/>
      <c r="M108" s="780"/>
      <c r="N108" s="781"/>
      <c r="O108" s="782"/>
      <c r="P108" s="783"/>
      <c r="Q108" s="781"/>
      <c r="R108" s="784"/>
      <c r="S108" s="729" t="str">
        <f>IFERROR(('Př9-4'!$O108+'Př9-4'!$R108)/'Př9-4'!$I108,"")</f>
        <v/>
      </c>
      <c r="T108" s="730" t="str">
        <f>IF(J108+L108=0,"",ROUND((M108+'Př9-4'!$P108)/(L108+J108)/12,0))</f>
        <v/>
      </c>
      <c r="U108" s="731" t="str">
        <f>IF(K108=0,"",ROUND(('Př9-4'!$N108+'Př9-4'!$Q108)/'Př9-4'!$K108,0))</f>
        <v/>
      </c>
      <c r="V108" s="720"/>
      <c r="W108" s="721"/>
      <c r="X108" s="721"/>
      <c r="Y108" s="721"/>
      <c r="Z108" s="721"/>
      <c r="AA108" s="721"/>
    </row>
    <row r="109" spans="1:27" s="722" customFormat="1" ht="27.75" customHeight="1" hidden="1">
      <c r="A109" s="771"/>
      <c r="B109" s="772"/>
      <c r="C109" s="773"/>
      <c r="D109" s="706" t="s">
        <v>78</v>
      </c>
      <c r="E109" s="774"/>
      <c r="F109" s="706" t="s">
        <v>78</v>
      </c>
      <c r="G109" s="727"/>
      <c r="H109" s="775"/>
      <c r="I109" s="785"/>
      <c r="J109" s="777"/>
      <c r="K109" s="777"/>
      <c r="L109" s="778"/>
      <c r="M109" s="780"/>
      <c r="N109" s="781"/>
      <c r="O109" s="782"/>
      <c r="P109" s="783"/>
      <c r="Q109" s="781"/>
      <c r="R109" s="784"/>
      <c r="S109" s="729" t="str">
        <f>IFERROR(('Př9-4'!$O109+'Př9-4'!$R109)/'Př9-4'!$I109,"")</f>
        <v/>
      </c>
      <c r="T109" s="730" t="str">
        <f>IF(J109+L109=0,"",ROUND((M109+'Př9-4'!$P109)/(L109+J109)/12,0))</f>
        <v/>
      </c>
      <c r="U109" s="731" t="str">
        <f>IF(K109=0,"",ROUND(('Př9-4'!$N109+'Př9-4'!$Q109)/'Př9-4'!$K109,0))</f>
        <v/>
      </c>
      <c r="V109" s="720"/>
      <c r="W109" s="721"/>
      <c r="X109" s="721"/>
      <c r="Y109" s="721"/>
      <c r="Z109" s="721"/>
      <c r="AA109" s="721"/>
    </row>
    <row r="110" spans="1:27" s="722" customFormat="1" ht="27.75" customHeight="1" hidden="1">
      <c r="A110" s="771"/>
      <c r="B110" s="772"/>
      <c r="C110" s="773"/>
      <c r="D110" s="706" t="s">
        <v>78</v>
      </c>
      <c r="E110" s="774"/>
      <c r="F110" s="706" t="s">
        <v>78</v>
      </c>
      <c r="G110" s="727"/>
      <c r="H110" s="775"/>
      <c r="I110" s="785"/>
      <c r="J110" s="777"/>
      <c r="K110" s="777"/>
      <c r="L110" s="778"/>
      <c r="M110" s="780"/>
      <c r="N110" s="781"/>
      <c r="O110" s="782"/>
      <c r="P110" s="783"/>
      <c r="Q110" s="781"/>
      <c r="R110" s="784"/>
      <c r="S110" s="729" t="str">
        <f>IFERROR(('Př9-4'!$O110+'Př9-4'!$R110)/'Př9-4'!$I110,"")</f>
        <v/>
      </c>
      <c r="T110" s="730" t="str">
        <f>IF(J110+L110=0,"",ROUND((M110+'Př9-4'!$P110)/(L110+J110)/12,0))</f>
        <v/>
      </c>
      <c r="U110" s="731" t="str">
        <f>IF(K110=0,"",ROUND(('Př9-4'!$N110+'Př9-4'!$Q110)/'Př9-4'!$K110,0))</f>
        <v/>
      </c>
      <c r="V110" s="720"/>
      <c r="W110" s="721"/>
      <c r="X110" s="721"/>
      <c r="Y110" s="721"/>
      <c r="Z110" s="721"/>
      <c r="AA110" s="721"/>
    </row>
    <row r="111" spans="1:27" s="722" customFormat="1" ht="27.75" customHeight="1" hidden="1">
      <c r="A111" s="771"/>
      <c r="B111" s="772"/>
      <c r="C111" s="773"/>
      <c r="D111" s="706" t="s">
        <v>78</v>
      </c>
      <c r="E111" s="774"/>
      <c r="F111" s="706" t="s">
        <v>78</v>
      </c>
      <c r="G111" s="727"/>
      <c r="H111" s="775"/>
      <c r="I111" s="785"/>
      <c r="J111" s="777"/>
      <c r="K111" s="777"/>
      <c r="L111" s="778"/>
      <c r="M111" s="780"/>
      <c r="N111" s="781"/>
      <c r="O111" s="782"/>
      <c r="P111" s="783"/>
      <c r="Q111" s="781"/>
      <c r="R111" s="784"/>
      <c r="S111" s="729" t="str">
        <f>IFERROR(('Př9-4'!$O111+'Př9-4'!$R111)/'Př9-4'!$I111,"")</f>
        <v/>
      </c>
      <c r="T111" s="730" t="str">
        <f>IF(J111+L111=0,"",ROUND((M111+'Př9-4'!$P111)/(L111+J111)/12,0))</f>
        <v/>
      </c>
      <c r="U111" s="731" t="str">
        <f>IF(K111=0,"",ROUND(('Př9-4'!$N111+'Př9-4'!$Q111)/'Př9-4'!$K111,0))</f>
        <v/>
      </c>
      <c r="V111" s="720"/>
      <c r="W111" s="721"/>
      <c r="X111" s="721"/>
      <c r="Y111" s="721"/>
      <c r="Z111" s="721"/>
      <c r="AA111" s="721"/>
    </row>
    <row r="112" spans="1:27" s="722" customFormat="1" ht="27.75" customHeight="1" hidden="1">
      <c r="A112" s="771"/>
      <c r="B112" s="772"/>
      <c r="C112" s="773"/>
      <c r="D112" s="706" t="s">
        <v>78</v>
      </c>
      <c r="E112" s="774"/>
      <c r="F112" s="706" t="s">
        <v>78</v>
      </c>
      <c r="G112" s="727"/>
      <c r="H112" s="775"/>
      <c r="I112" s="785"/>
      <c r="J112" s="777"/>
      <c r="K112" s="777"/>
      <c r="L112" s="778"/>
      <c r="M112" s="780"/>
      <c r="N112" s="781"/>
      <c r="O112" s="782"/>
      <c r="P112" s="783"/>
      <c r="Q112" s="781"/>
      <c r="R112" s="784"/>
      <c r="S112" s="729" t="str">
        <f>IFERROR(('Př9-4'!$O112+'Př9-4'!$R112)/'Př9-4'!$I112,"")</f>
        <v/>
      </c>
      <c r="T112" s="730" t="str">
        <f>IF(J112+L112=0,"",ROUND((M112+'Př9-4'!$P112)/(L112+J112)/12,0))</f>
        <v/>
      </c>
      <c r="U112" s="731" t="str">
        <f>IF(K112=0,"",ROUND(('Př9-4'!$N112+'Př9-4'!$Q112)/'Př9-4'!$K112,0))</f>
        <v/>
      </c>
      <c r="V112" s="720"/>
      <c r="W112" s="721"/>
      <c r="X112" s="721"/>
      <c r="Y112" s="721"/>
      <c r="Z112" s="721"/>
      <c r="AA112" s="721"/>
    </row>
    <row r="113" spans="1:27" s="722" customFormat="1" ht="27.75" customHeight="1" hidden="1">
      <c r="A113" s="771"/>
      <c r="B113" s="772"/>
      <c r="C113" s="773"/>
      <c r="D113" s="706" t="s">
        <v>78</v>
      </c>
      <c r="E113" s="774"/>
      <c r="F113" s="706" t="s">
        <v>78</v>
      </c>
      <c r="G113" s="727"/>
      <c r="H113" s="775"/>
      <c r="I113" s="785"/>
      <c r="J113" s="777"/>
      <c r="K113" s="777"/>
      <c r="L113" s="778"/>
      <c r="M113" s="780"/>
      <c r="N113" s="781"/>
      <c r="O113" s="782"/>
      <c r="P113" s="783"/>
      <c r="Q113" s="781"/>
      <c r="R113" s="784"/>
      <c r="S113" s="729" t="str">
        <f>IFERROR(('Př9-4'!$O113+'Př9-4'!$R113)/'Př9-4'!$I113,"")</f>
        <v/>
      </c>
      <c r="T113" s="730" t="str">
        <f>IF(J113+L113=0,"",ROUND((M113+'Př9-4'!$P113)/(L113+J113)/12,0))</f>
        <v/>
      </c>
      <c r="U113" s="731" t="str">
        <f>IF(K113=0,"",ROUND(('Př9-4'!$N113+'Př9-4'!$Q113)/'Př9-4'!$K113,0))</f>
        <v/>
      </c>
      <c r="V113" s="720"/>
      <c r="W113" s="721"/>
      <c r="X113" s="721"/>
      <c r="Y113" s="721"/>
      <c r="Z113" s="721"/>
      <c r="AA113" s="721"/>
    </row>
    <row r="114" spans="1:27" s="722" customFormat="1" ht="27.75" customHeight="1" hidden="1">
      <c r="A114" s="771"/>
      <c r="B114" s="772"/>
      <c r="C114" s="773"/>
      <c r="D114" s="706" t="s">
        <v>78</v>
      </c>
      <c r="E114" s="774"/>
      <c r="F114" s="706" t="s">
        <v>78</v>
      </c>
      <c r="G114" s="727"/>
      <c r="H114" s="775"/>
      <c r="I114" s="785"/>
      <c r="J114" s="777"/>
      <c r="K114" s="777"/>
      <c r="L114" s="778"/>
      <c r="M114" s="780"/>
      <c r="N114" s="781"/>
      <c r="O114" s="782"/>
      <c r="P114" s="783"/>
      <c r="Q114" s="781"/>
      <c r="R114" s="784"/>
      <c r="S114" s="729" t="str">
        <f>IFERROR(('Př9-4'!$O114+'Př9-4'!$R114)/'Př9-4'!$I114,"")</f>
        <v/>
      </c>
      <c r="T114" s="730" t="str">
        <f>IF(J114+L114=0,"",ROUND((M114+'Př9-4'!$P114)/(L114+J114)/12,0))</f>
        <v/>
      </c>
      <c r="U114" s="731" t="str">
        <f>IF(K114=0,"",ROUND(('Př9-4'!$N114+'Př9-4'!$Q114)/'Př9-4'!$K114,0))</f>
        <v/>
      </c>
      <c r="V114" s="720"/>
      <c r="W114" s="721"/>
      <c r="X114" s="721"/>
      <c r="Y114" s="721"/>
      <c r="Z114" s="721"/>
      <c r="AA114" s="721"/>
    </row>
    <row r="115" spans="1:27" s="722" customFormat="1" ht="27.75" customHeight="1" hidden="1">
      <c r="A115" s="771"/>
      <c r="B115" s="772"/>
      <c r="C115" s="773"/>
      <c r="D115" s="706" t="s">
        <v>78</v>
      </c>
      <c r="E115" s="774"/>
      <c r="F115" s="706" t="s">
        <v>78</v>
      </c>
      <c r="G115" s="727"/>
      <c r="H115" s="775"/>
      <c r="I115" s="785"/>
      <c r="J115" s="777"/>
      <c r="K115" s="777"/>
      <c r="L115" s="778"/>
      <c r="M115" s="780"/>
      <c r="N115" s="781"/>
      <c r="O115" s="782"/>
      <c r="P115" s="783"/>
      <c r="Q115" s="781"/>
      <c r="R115" s="784"/>
      <c r="S115" s="729" t="str">
        <f>IFERROR(('Př9-4'!$O115+'Př9-4'!$R115)/'Př9-4'!$I115,"")</f>
        <v/>
      </c>
      <c r="T115" s="730" t="str">
        <f>IF(J115+L115=0,"",ROUND((M115+'Př9-4'!$P115)/(L115+J115)/12,0))</f>
        <v/>
      </c>
      <c r="U115" s="731" t="str">
        <f>IF(K115=0,"",ROUND(('Př9-4'!$N115+'Př9-4'!$Q115)/'Př9-4'!$K115,0))</f>
        <v/>
      </c>
      <c r="V115" s="720"/>
      <c r="W115" s="721"/>
      <c r="X115" s="721"/>
      <c r="Y115" s="721"/>
      <c r="Z115" s="721"/>
      <c r="AA115" s="721"/>
    </row>
    <row r="116" spans="1:27" s="722" customFormat="1" ht="27.75" customHeight="1" hidden="1">
      <c r="A116" s="771"/>
      <c r="B116" s="772"/>
      <c r="C116" s="773"/>
      <c r="D116" s="706" t="s">
        <v>78</v>
      </c>
      <c r="E116" s="774"/>
      <c r="F116" s="706" t="s">
        <v>78</v>
      </c>
      <c r="G116" s="727"/>
      <c r="H116" s="775"/>
      <c r="I116" s="785"/>
      <c r="J116" s="777"/>
      <c r="K116" s="777"/>
      <c r="L116" s="778"/>
      <c r="M116" s="780"/>
      <c r="N116" s="781"/>
      <c r="O116" s="782"/>
      <c r="P116" s="783"/>
      <c r="Q116" s="781"/>
      <c r="R116" s="784"/>
      <c r="S116" s="729" t="str">
        <f>IFERROR(('Př9-4'!$O116+'Př9-4'!$R116)/'Př9-4'!$I116,"")</f>
        <v/>
      </c>
      <c r="T116" s="730" t="str">
        <f>IF(J116+L116=0,"",ROUND((M116+'Př9-4'!$P116)/(L116+J116)/12,0))</f>
        <v/>
      </c>
      <c r="U116" s="731" t="str">
        <f>IF(K116=0,"",ROUND(('Př9-4'!$N116+'Př9-4'!$Q116)/'Př9-4'!$K116,0))</f>
        <v/>
      </c>
      <c r="V116" s="720"/>
      <c r="W116" s="721"/>
      <c r="X116" s="721"/>
      <c r="Y116" s="721"/>
      <c r="Z116" s="721"/>
      <c r="AA116" s="721"/>
    </row>
    <row r="117" spans="1:27" s="722" customFormat="1" ht="27.75" customHeight="1" hidden="1">
      <c r="A117" s="771"/>
      <c r="B117" s="772"/>
      <c r="C117" s="773"/>
      <c r="D117" s="706" t="s">
        <v>78</v>
      </c>
      <c r="E117" s="774"/>
      <c r="F117" s="706" t="s">
        <v>78</v>
      </c>
      <c r="G117" s="727"/>
      <c r="H117" s="775"/>
      <c r="I117" s="785"/>
      <c r="J117" s="777"/>
      <c r="K117" s="777"/>
      <c r="L117" s="778"/>
      <c r="M117" s="780"/>
      <c r="N117" s="781"/>
      <c r="O117" s="782"/>
      <c r="P117" s="783"/>
      <c r="Q117" s="781"/>
      <c r="R117" s="784"/>
      <c r="S117" s="729" t="str">
        <f>IFERROR(('Př9-4'!$O117+'Př9-4'!$R117)/'Př9-4'!$I117,"")</f>
        <v/>
      </c>
      <c r="T117" s="730" t="str">
        <f>IF(J117+L117=0,"",ROUND((M117+'Př9-4'!$P117)/(L117+J117)/12,0))</f>
        <v/>
      </c>
      <c r="U117" s="731" t="str">
        <f>IF(K117=0,"",ROUND(('Př9-4'!$N117+'Př9-4'!$Q117)/'Př9-4'!$K117,0))</f>
        <v/>
      </c>
      <c r="V117" s="720"/>
      <c r="W117" s="721"/>
      <c r="X117" s="721"/>
      <c r="Y117" s="721"/>
      <c r="Z117" s="721"/>
      <c r="AA117" s="721"/>
    </row>
    <row r="118" spans="1:27" s="722" customFormat="1" ht="27.75" customHeight="1" hidden="1">
      <c r="A118" s="771"/>
      <c r="B118" s="772"/>
      <c r="C118" s="773"/>
      <c r="D118" s="706" t="s">
        <v>78</v>
      </c>
      <c r="E118" s="774"/>
      <c r="F118" s="706" t="s">
        <v>78</v>
      </c>
      <c r="G118" s="727"/>
      <c r="H118" s="775"/>
      <c r="I118" s="785"/>
      <c r="J118" s="777"/>
      <c r="K118" s="777"/>
      <c r="L118" s="778"/>
      <c r="M118" s="780"/>
      <c r="N118" s="781"/>
      <c r="O118" s="782"/>
      <c r="P118" s="783"/>
      <c r="Q118" s="781"/>
      <c r="R118" s="784"/>
      <c r="S118" s="729" t="str">
        <f>IFERROR(('Př9-4'!$O118+'Př9-4'!$R118)/'Př9-4'!$I118,"")</f>
        <v/>
      </c>
      <c r="T118" s="730" t="str">
        <f>IF(J118+L118=0,"",ROUND((M118+'Př9-4'!$P118)/(L118+J118)/12,0))</f>
        <v/>
      </c>
      <c r="U118" s="731" t="str">
        <f>IF(K118=0,"",ROUND(('Př9-4'!$N118+'Př9-4'!$Q118)/'Př9-4'!$K118,0))</f>
        <v/>
      </c>
      <c r="V118" s="720"/>
      <c r="W118" s="721"/>
      <c r="X118" s="721"/>
      <c r="Y118" s="721"/>
      <c r="Z118" s="721"/>
      <c r="AA118" s="721"/>
    </row>
    <row r="119" spans="1:27" s="722" customFormat="1" ht="27.75" customHeight="1" hidden="1">
      <c r="A119" s="771"/>
      <c r="B119" s="772"/>
      <c r="C119" s="773"/>
      <c r="D119" s="706" t="s">
        <v>78</v>
      </c>
      <c r="E119" s="774"/>
      <c r="F119" s="706" t="s">
        <v>78</v>
      </c>
      <c r="G119" s="727"/>
      <c r="H119" s="775"/>
      <c r="I119" s="785"/>
      <c r="J119" s="777"/>
      <c r="K119" s="777"/>
      <c r="L119" s="778"/>
      <c r="M119" s="780"/>
      <c r="N119" s="781"/>
      <c r="O119" s="782"/>
      <c r="P119" s="783"/>
      <c r="Q119" s="781"/>
      <c r="R119" s="784"/>
      <c r="S119" s="729" t="str">
        <f>IFERROR(('Př9-4'!$O119+'Př9-4'!$R119)/'Př9-4'!$I119,"")</f>
        <v/>
      </c>
      <c r="T119" s="730" t="str">
        <f>IF(J119+L119=0,"",ROUND((M119+'Př9-4'!$P119)/(L119+J119)/12,0))</f>
        <v/>
      </c>
      <c r="U119" s="731" t="str">
        <f>IF(K119=0,"",ROUND(('Př9-4'!$N119+'Př9-4'!$Q119)/'Př9-4'!$K119,0))</f>
        <v/>
      </c>
      <c r="V119" s="720"/>
      <c r="W119" s="721"/>
      <c r="X119" s="721"/>
      <c r="Y119" s="721"/>
      <c r="Z119" s="721"/>
      <c r="AA119" s="721"/>
    </row>
    <row r="120" spans="1:27" s="722" customFormat="1" ht="27.75" customHeight="1" hidden="1">
      <c r="A120" s="771"/>
      <c r="B120" s="772"/>
      <c r="C120" s="773"/>
      <c r="D120" s="706" t="s">
        <v>78</v>
      </c>
      <c r="E120" s="774"/>
      <c r="F120" s="706" t="s">
        <v>78</v>
      </c>
      <c r="G120" s="727"/>
      <c r="H120" s="775"/>
      <c r="I120" s="785"/>
      <c r="J120" s="777"/>
      <c r="K120" s="777"/>
      <c r="L120" s="778"/>
      <c r="M120" s="780"/>
      <c r="N120" s="781"/>
      <c r="O120" s="782"/>
      <c r="P120" s="783"/>
      <c r="Q120" s="781"/>
      <c r="R120" s="784"/>
      <c r="S120" s="729" t="str">
        <f>IFERROR(('Př9-4'!$O120+'Př9-4'!$R120)/'Př9-4'!$I120,"")</f>
        <v/>
      </c>
      <c r="T120" s="730" t="str">
        <f>IF(J120+L120=0,"",ROUND((M120+'Př9-4'!$P120)/(L120+J120)/12,0))</f>
        <v/>
      </c>
      <c r="U120" s="731" t="str">
        <f>IF(K120=0,"",ROUND(('Př9-4'!$N120+'Př9-4'!$Q120)/'Př9-4'!$K120,0))</f>
        <v/>
      </c>
      <c r="V120" s="720"/>
      <c r="W120" s="721"/>
      <c r="X120" s="721"/>
      <c r="Y120" s="721"/>
      <c r="Z120" s="721"/>
      <c r="AA120" s="721"/>
    </row>
    <row r="121" spans="1:27" s="722" customFormat="1" ht="27.75" customHeight="1" hidden="1">
      <c r="A121" s="771"/>
      <c r="B121" s="772"/>
      <c r="C121" s="773"/>
      <c r="D121" s="706" t="s">
        <v>78</v>
      </c>
      <c r="E121" s="774"/>
      <c r="F121" s="706" t="s">
        <v>78</v>
      </c>
      <c r="G121" s="727"/>
      <c r="H121" s="775"/>
      <c r="I121" s="785"/>
      <c r="J121" s="777"/>
      <c r="K121" s="777"/>
      <c r="L121" s="778"/>
      <c r="M121" s="780"/>
      <c r="N121" s="781"/>
      <c r="O121" s="782"/>
      <c r="P121" s="783"/>
      <c r="Q121" s="781"/>
      <c r="R121" s="784"/>
      <c r="S121" s="729" t="str">
        <f>IFERROR(('Př9-4'!$O121+'Př9-4'!$R121)/'Př9-4'!$I121,"")</f>
        <v/>
      </c>
      <c r="T121" s="730" t="str">
        <f>IF(J121+L121=0,"",ROUND((M121+'Př9-4'!$P121)/(L121+J121)/12,0))</f>
        <v/>
      </c>
      <c r="U121" s="731" t="str">
        <f>IF(K121=0,"",ROUND(('Př9-4'!$N121+'Př9-4'!$Q121)/'Př9-4'!$K121,0))</f>
        <v/>
      </c>
      <c r="V121" s="720"/>
      <c r="W121" s="721"/>
      <c r="X121" s="721"/>
      <c r="Y121" s="721"/>
      <c r="Z121" s="721"/>
      <c r="AA121" s="721"/>
    </row>
    <row r="122" spans="1:27" s="722" customFormat="1" ht="27.75" customHeight="1" hidden="1">
      <c r="A122" s="771"/>
      <c r="B122" s="772"/>
      <c r="C122" s="773"/>
      <c r="D122" s="706" t="s">
        <v>78</v>
      </c>
      <c r="E122" s="774"/>
      <c r="F122" s="706" t="s">
        <v>78</v>
      </c>
      <c r="G122" s="727"/>
      <c r="H122" s="775"/>
      <c r="I122" s="785"/>
      <c r="J122" s="777"/>
      <c r="K122" s="777"/>
      <c r="L122" s="778"/>
      <c r="M122" s="780"/>
      <c r="N122" s="781"/>
      <c r="O122" s="782"/>
      <c r="P122" s="783"/>
      <c r="Q122" s="781"/>
      <c r="R122" s="784"/>
      <c r="S122" s="729" t="str">
        <f>IFERROR(('Př9-4'!$O122+'Př9-4'!$R122)/'Př9-4'!$I122,"")</f>
        <v/>
      </c>
      <c r="T122" s="730" t="str">
        <f>IF(J122+L122=0,"",ROUND((M122+'Př9-4'!$P122)/(L122+J122)/12,0))</f>
        <v/>
      </c>
      <c r="U122" s="731" t="str">
        <f>IF(K122=0,"",ROUND(('Př9-4'!$N122+'Př9-4'!$Q122)/'Př9-4'!$K122,0))</f>
        <v/>
      </c>
      <c r="V122" s="720"/>
      <c r="W122" s="721"/>
      <c r="X122" s="721"/>
      <c r="Y122" s="721"/>
      <c r="Z122" s="721"/>
      <c r="AA122" s="721"/>
    </row>
    <row r="123" spans="1:27" s="722" customFormat="1" ht="27.75" customHeight="1" hidden="1">
      <c r="A123" s="771"/>
      <c r="B123" s="772"/>
      <c r="C123" s="773"/>
      <c r="D123" s="706" t="s">
        <v>78</v>
      </c>
      <c r="E123" s="774"/>
      <c r="F123" s="706" t="s">
        <v>78</v>
      </c>
      <c r="G123" s="727"/>
      <c r="H123" s="775"/>
      <c r="I123" s="785"/>
      <c r="J123" s="777"/>
      <c r="K123" s="777"/>
      <c r="L123" s="778"/>
      <c r="M123" s="780"/>
      <c r="N123" s="781"/>
      <c r="O123" s="782"/>
      <c r="P123" s="783"/>
      <c r="Q123" s="781"/>
      <c r="R123" s="784"/>
      <c r="S123" s="729" t="str">
        <f>IFERROR(('Př9-4'!$O123+'Př9-4'!$R123)/'Př9-4'!$I123,"")</f>
        <v/>
      </c>
      <c r="T123" s="730" t="str">
        <f>IF(J123+L123=0,"",ROUND((M123+'Př9-4'!$P123)/(L123+J123)/12,0))</f>
        <v/>
      </c>
      <c r="U123" s="731" t="str">
        <f>IF(K123=0,"",ROUND(('Př9-4'!$N123+'Př9-4'!$Q123)/'Př9-4'!$K123,0))</f>
        <v/>
      </c>
      <c r="V123" s="720"/>
      <c r="W123" s="721"/>
      <c r="X123" s="721"/>
      <c r="Y123" s="721"/>
      <c r="Z123" s="721"/>
      <c r="AA123" s="721"/>
    </row>
    <row r="124" spans="1:27" s="722" customFormat="1" ht="27.75" customHeight="1" hidden="1">
      <c r="A124" s="771"/>
      <c r="B124" s="772"/>
      <c r="C124" s="773"/>
      <c r="D124" s="706" t="s">
        <v>78</v>
      </c>
      <c r="E124" s="774"/>
      <c r="F124" s="706" t="s">
        <v>78</v>
      </c>
      <c r="G124" s="727"/>
      <c r="H124" s="775"/>
      <c r="I124" s="785"/>
      <c r="J124" s="777"/>
      <c r="K124" s="777"/>
      <c r="L124" s="778"/>
      <c r="M124" s="780"/>
      <c r="N124" s="781"/>
      <c r="O124" s="782"/>
      <c r="P124" s="783"/>
      <c r="Q124" s="781"/>
      <c r="R124" s="784"/>
      <c r="S124" s="729" t="str">
        <f>IFERROR(('Př9-4'!$O124+'Př9-4'!$R124)/'Př9-4'!$I124,"")</f>
        <v/>
      </c>
      <c r="T124" s="730" t="str">
        <f>IF(J124+L124=0,"",ROUND((M124+'Př9-4'!$P124)/(L124+J124)/12,0))</f>
        <v/>
      </c>
      <c r="U124" s="731" t="str">
        <f>IF(K124=0,"",ROUND(('Př9-4'!$N124+'Př9-4'!$Q124)/'Př9-4'!$K124,0))</f>
        <v/>
      </c>
      <c r="V124" s="720"/>
      <c r="W124" s="721"/>
      <c r="X124" s="721"/>
      <c r="Y124" s="721"/>
      <c r="Z124" s="721"/>
      <c r="AA124" s="721"/>
    </row>
    <row r="125" spans="1:27" s="722" customFormat="1" ht="27.75" customHeight="1" hidden="1">
      <c r="A125" s="771"/>
      <c r="B125" s="772"/>
      <c r="C125" s="773"/>
      <c r="D125" s="706" t="s">
        <v>78</v>
      </c>
      <c r="E125" s="774"/>
      <c r="F125" s="706" t="s">
        <v>78</v>
      </c>
      <c r="G125" s="727"/>
      <c r="H125" s="775"/>
      <c r="I125" s="785"/>
      <c r="J125" s="777"/>
      <c r="K125" s="777"/>
      <c r="L125" s="778"/>
      <c r="M125" s="780"/>
      <c r="N125" s="781"/>
      <c r="O125" s="782"/>
      <c r="P125" s="783"/>
      <c r="Q125" s="781"/>
      <c r="R125" s="784"/>
      <c r="S125" s="729" t="str">
        <f>IFERROR(('Př9-4'!$O125+'Př9-4'!$R125)/'Př9-4'!$I125,"")</f>
        <v/>
      </c>
      <c r="T125" s="730" t="str">
        <f>IF(J125+L125=0,"",ROUND((M125+'Př9-4'!$P125)/(L125+J125)/12,0))</f>
        <v/>
      </c>
      <c r="U125" s="731" t="str">
        <f>IF(K125=0,"",ROUND(('Př9-4'!$N125+'Př9-4'!$Q125)/'Př9-4'!$K125,0))</f>
        <v/>
      </c>
      <c r="V125" s="720"/>
      <c r="W125" s="721"/>
      <c r="X125" s="721"/>
      <c r="Y125" s="721"/>
      <c r="Z125" s="721"/>
      <c r="AA125" s="721"/>
    </row>
    <row r="126" spans="1:27" s="722" customFormat="1" ht="27.75" customHeight="1" hidden="1">
      <c r="A126" s="771"/>
      <c r="B126" s="772"/>
      <c r="C126" s="773"/>
      <c r="D126" s="706" t="s">
        <v>78</v>
      </c>
      <c r="E126" s="774"/>
      <c r="F126" s="706" t="s">
        <v>78</v>
      </c>
      <c r="G126" s="727"/>
      <c r="H126" s="775"/>
      <c r="I126" s="785"/>
      <c r="J126" s="777"/>
      <c r="K126" s="777"/>
      <c r="L126" s="778"/>
      <c r="M126" s="780"/>
      <c r="N126" s="781"/>
      <c r="O126" s="782"/>
      <c r="P126" s="783"/>
      <c r="Q126" s="781"/>
      <c r="R126" s="784"/>
      <c r="S126" s="729" t="str">
        <f>IFERROR(('Př9-4'!$O126+'Př9-4'!$R126)/'Př9-4'!$I126,"")</f>
        <v/>
      </c>
      <c r="T126" s="730" t="str">
        <f>IF(J126+L126=0,"",ROUND((M126+'Př9-4'!$P126)/(L126+J126)/12,0))</f>
        <v/>
      </c>
      <c r="U126" s="731" t="str">
        <f>IF(K126=0,"",ROUND(('Př9-4'!$N126+'Př9-4'!$Q126)/'Př9-4'!$K126,0))</f>
        <v/>
      </c>
      <c r="V126" s="720"/>
      <c r="W126" s="721"/>
      <c r="X126" s="721"/>
      <c r="Y126" s="721"/>
      <c r="Z126" s="721"/>
      <c r="AA126" s="721"/>
    </row>
    <row r="127" spans="1:27" s="722" customFormat="1" ht="27.75" customHeight="1" hidden="1">
      <c r="A127" s="771"/>
      <c r="B127" s="772"/>
      <c r="C127" s="773"/>
      <c r="D127" s="706" t="s">
        <v>78</v>
      </c>
      <c r="E127" s="774"/>
      <c r="F127" s="706" t="s">
        <v>78</v>
      </c>
      <c r="G127" s="727"/>
      <c r="H127" s="775"/>
      <c r="I127" s="785"/>
      <c r="J127" s="777"/>
      <c r="K127" s="777"/>
      <c r="L127" s="778"/>
      <c r="M127" s="780"/>
      <c r="N127" s="781"/>
      <c r="O127" s="782"/>
      <c r="P127" s="783"/>
      <c r="Q127" s="781"/>
      <c r="R127" s="784"/>
      <c r="S127" s="729" t="str">
        <f>IFERROR(('Př9-4'!$O127+'Př9-4'!$R127)/'Př9-4'!$I127,"")</f>
        <v/>
      </c>
      <c r="T127" s="730" t="str">
        <f>IF(J127+L127=0,"",ROUND((M127+'Př9-4'!$P127)/(L127+J127)/12,0))</f>
        <v/>
      </c>
      <c r="U127" s="731" t="str">
        <f>IF(K127=0,"",ROUND(('Př9-4'!$N127+'Př9-4'!$Q127)/'Př9-4'!$K127,0))</f>
        <v/>
      </c>
      <c r="V127" s="720"/>
      <c r="W127" s="721"/>
      <c r="X127" s="721"/>
      <c r="Y127" s="721"/>
      <c r="Z127" s="721"/>
      <c r="AA127" s="721"/>
    </row>
    <row r="128" spans="1:27" s="722" customFormat="1" ht="27.75" customHeight="1" hidden="1">
      <c r="A128" s="771"/>
      <c r="B128" s="772"/>
      <c r="C128" s="773"/>
      <c r="D128" s="706" t="s">
        <v>78</v>
      </c>
      <c r="E128" s="774"/>
      <c r="F128" s="706" t="s">
        <v>78</v>
      </c>
      <c r="G128" s="727"/>
      <c r="H128" s="775"/>
      <c r="I128" s="785"/>
      <c r="J128" s="777"/>
      <c r="K128" s="777"/>
      <c r="L128" s="778"/>
      <c r="M128" s="780"/>
      <c r="N128" s="781"/>
      <c r="O128" s="782"/>
      <c r="P128" s="783"/>
      <c r="Q128" s="781"/>
      <c r="R128" s="784"/>
      <c r="S128" s="729" t="str">
        <f>IFERROR(('Př9-4'!$O128+'Př9-4'!$R128)/'Př9-4'!$I128,"")</f>
        <v/>
      </c>
      <c r="T128" s="730" t="str">
        <f>IF(J128+L128=0,"",ROUND((M128+'Př9-4'!$P128)/(L128+J128)/12,0))</f>
        <v/>
      </c>
      <c r="U128" s="731" t="str">
        <f>IF(K128=0,"",ROUND(('Př9-4'!$N128+'Př9-4'!$Q128)/'Př9-4'!$K128,0))</f>
        <v/>
      </c>
      <c r="V128" s="720"/>
      <c r="W128" s="721"/>
      <c r="X128" s="721"/>
      <c r="Y128" s="721"/>
      <c r="Z128" s="721"/>
      <c r="AA128" s="721"/>
    </row>
    <row r="129" spans="1:27" s="722" customFormat="1" ht="27.75" customHeight="1" hidden="1">
      <c r="A129" s="771"/>
      <c r="B129" s="772"/>
      <c r="C129" s="773"/>
      <c r="D129" s="706" t="s">
        <v>78</v>
      </c>
      <c r="E129" s="774"/>
      <c r="F129" s="706" t="s">
        <v>78</v>
      </c>
      <c r="G129" s="727"/>
      <c r="H129" s="775"/>
      <c r="I129" s="785"/>
      <c r="J129" s="777"/>
      <c r="K129" s="777"/>
      <c r="L129" s="778"/>
      <c r="M129" s="780"/>
      <c r="N129" s="781"/>
      <c r="O129" s="782"/>
      <c r="P129" s="783"/>
      <c r="Q129" s="781"/>
      <c r="R129" s="784"/>
      <c r="S129" s="729" t="str">
        <f>IFERROR(('Př9-4'!$O129+'Př9-4'!$R129)/'Př9-4'!$I129,"")</f>
        <v/>
      </c>
      <c r="T129" s="730" t="str">
        <f>IF(J129+L129=0,"",ROUND((M129+'Př9-4'!$P129)/(L129+J129)/12,0))</f>
        <v/>
      </c>
      <c r="U129" s="731" t="str">
        <f>IF(K129=0,"",ROUND(('Př9-4'!$N129+'Př9-4'!$Q129)/'Př9-4'!$K129,0))</f>
        <v/>
      </c>
      <c r="V129" s="720"/>
      <c r="W129" s="721"/>
      <c r="X129" s="721"/>
      <c r="Y129" s="721"/>
      <c r="Z129" s="721"/>
      <c r="AA129" s="721"/>
    </row>
    <row r="130" spans="1:27" s="722" customFormat="1" ht="27.75" customHeight="1" hidden="1">
      <c r="A130" s="771"/>
      <c r="B130" s="772"/>
      <c r="C130" s="773"/>
      <c r="D130" s="706" t="s">
        <v>78</v>
      </c>
      <c r="E130" s="774"/>
      <c r="F130" s="706" t="s">
        <v>78</v>
      </c>
      <c r="G130" s="727"/>
      <c r="H130" s="775"/>
      <c r="I130" s="785"/>
      <c r="J130" s="777"/>
      <c r="K130" s="777"/>
      <c r="L130" s="778"/>
      <c r="M130" s="780"/>
      <c r="N130" s="781"/>
      <c r="O130" s="782"/>
      <c r="P130" s="783"/>
      <c r="Q130" s="781"/>
      <c r="R130" s="784"/>
      <c r="S130" s="729" t="str">
        <f>IFERROR(('Př9-4'!$O130+'Př9-4'!$R130)/'Př9-4'!$I130,"")</f>
        <v/>
      </c>
      <c r="T130" s="730" t="str">
        <f>IF(J130+L130=0,"",ROUND((M130+'Př9-4'!$P130)/(L130+J130)/12,0))</f>
        <v/>
      </c>
      <c r="U130" s="731" t="str">
        <f>IF(K130=0,"",ROUND(('Př9-4'!$N130+'Př9-4'!$Q130)/'Př9-4'!$K130,0))</f>
        <v/>
      </c>
      <c r="V130" s="720"/>
      <c r="W130" s="721"/>
      <c r="X130" s="721"/>
      <c r="Y130" s="721"/>
      <c r="Z130" s="721"/>
      <c r="AA130" s="721"/>
    </row>
    <row r="131" spans="1:27" s="722" customFormat="1" ht="27.75" customHeight="1" hidden="1">
      <c r="A131" s="771"/>
      <c r="B131" s="772"/>
      <c r="C131" s="773"/>
      <c r="D131" s="706" t="s">
        <v>78</v>
      </c>
      <c r="E131" s="774"/>
      <c r="F131" s="706" t="s">
        <v>78</v>
      </c>
      <c r="G131" s="727"/>
      <c r="H131" s="775"/>
      <c r="I131" s="785"/>
      <c r="J131" s="777"/>
      <c r="K131" s="777"/>
      <c r="L131" s="778"/>
      <c r="M131" s="780"/>
      <c r="N131" s="781"/>
      <c r="O131" s="782"/>
      <c r="P131" s="783"/>
      <c r="Q131" s="781"/>
      <c r="R131" s="784"/>
      <c r="S131" s="729" t="str">
        <f>IFERROR(('Př9-4'!$O131+'Př9-4'!$R131)/'Př9-4'!$I131,"")</f>
        <v/>
      </c>
      <c r="T131" s="730" t="str">
        <f>IF(J131+L131=0,"",ROUND((M131+'Př9-4'!$P131)/(L131+J131)/12,0))</f>
        <v/>
      </c>
      <c r="U131" s="731" t="str">
        <f>IF(K131=0,"",ROUND(('Př9-4'!$N131+'Př9-4'!$Q131)/'Př9-4'!$K131,0))</f>
        <v/>
      </c>
      <c r="V131" s="720"/>
      <c r="W131" s="721"/>
      <c r="X131" s="721"/>
      <c r="Y131" s="721"/>
      <c r="Z131" s="721"/>
      <c r="AA131" s="721"/>
    </row>
    <row r="132" spans="1:27" s="722" customFormat="1" ht="27.75" customHeight="1" hidden="1">
      <c r="A132" s="771"/>
      <c r="B132" s="772"/>
      <c r="C132" s="773"/>
      <c r="D132" s="706" t="s">
        <v>78</v>
      </c>
      <c r="E132" s="774"/>
      <c r="F132" s="706" t="s">
        <v>78</v>
      </c>
      <c r="G132" s="727"/>
      <c r="H132" s="775"/>
      <c r="I132" s="785"/>
      <c r="J132" s="777"/>
      <c r="K132" s="777"/>
      <c r="L132" s="778"/>
      <c r="M132" s="780"/>
      <c r="N132" s="781"/>
      <c r="O132" s="782"/>
      <c r="P132" s="783"/>
      <c r="Q132" s="781"/>
      <c r="R132" s="784"/>
      <c r="S132" s="729" t="str">
        <f>IFERROR(('Př9-4'!$O132+'Př9-4'!$R132)/'Př9-4'!$I132,"")</f>
        <v/>
      </c>
      <c r="T132" s="730" t="str">
        <f>IF(J132+L132=0,"",ROUND((M132+'Př9-4'!$P132)/(L132+J132)/12,0))</f>
        <v/>
      </c>
      <c r="U132" s="731" t="str">
        <f>IF(K132=0,"",ROUND(('Př9-4'!$N132+'Př9-4'!$Q132)/'Př9-4'!$K132,0))</f>
        <v/>
      </c>
      <c r="V132" s="720"/>
      <c r="W132" s="721"/>
      <c r="X132" s="721"/>
      <c r="Y132" s="721"/>
      <c r="Z132" s="721"/>
      <c r="AA132" s="721"/>
    </row>
    <row r="133" spans="1:27" s="722" customFormat="1" ht="27.75" customHeight="1" hidden="1">
      <c r="A133" s="771"/>
      <c r="B133" s="772"/>
      <c r="C133" s="773"/>
      <c r="D133" s="706" t="s">
        <v>78</v>
      </c>
      <c r="E133" s="774"/>
      <c r="F133" s="706" t="s">
        <v>78</v>
      </c>
      <c r="G133" s="727"/>
      <c r="H133" s="775"/>
      <c r="I133" s="785"/>
      <c r="J133" s="777"/>
      <c r="K133" s="777"/>
      <c r="L133" s="778"/>
      <c r="M133" s="780"/>
      <c r="N133" s="781"/>
      <c r="O133" s="782"/>
      <c r="P133" s="783"/>
      <c r="Q133" s="781"/>
      <c r="R133" s="784"/>
      <c r="S133" s="729" t="str">
        <f>IFERROR(('Př9-4'!$O133+'Př9-4'!$R133)/'Př9-4'!$I133,"")</f>
        <v/>
      </c>
      <c r="T133" s="730" t="str">
        <f>IF(J133+L133=0,"",ROUND((M133+'Př9-4'!$P133)/(L133+J133)/12,0))</f>
        <v/>
      </c>
      <c r="U133" s="731" t="str">
        <f>IF(K133=0,"",ROUND(('Př9-4'!$N133+'Př9-4'!$Q133)/'Př9-4'!$K133,0))</f>
        <v/>
      </c>
      <c r="V133" s="720"/>
      <c r="W133" s="721"/>
      <c r="X133" s="721"/>
      <c r="Y133" s="721"/>
      <c r="Z133" s="721"/>
      <c r="AA133" s="721"/>
    </row>
    <row r="134" spans="1:27" s="722" customFormat="1" ht="27.75" customHeight="1" hidden="1">
      <c r="A134" s="771"/>
      <c r="B134" s="772"/>
      <c r="C134" s="773"/>
      <c r="D134" s="706" t="s">
        <v>78</v>
      </c>
      <c r="E134" s="774"/>
      <c r="F134" s="706" t="s">
        <v>78</v>
      </c>
      <c r="G134" s="727"/>
      <c r="H134" s="775"/>
      <c r="I134" s="785"/>
      <c r="J134" s="777"/>
      <c r="K134" s="777"/>
      <c r="L134" s="778"/>
      <c r="M134" s="780"/>
      <c r="N134" s="781"/>
      <c r="O134" s="782"/>
      <c r="P134" s="783"/>
      <c r="Q134" s="781"/>
      <c r="R134" s="784"/>
      <c r="S134" s="729" t="str">
        <f>IFERROR(('Př9-4'!$O134+'Př9-4'!$R134)/'Př9-4'!$I134,"")</f>
        <v/>
      </c>
      <c r="T134" s="730" t="str">
        <f>IF(J134+L134=0,"",ROUND((M134+'Př9-4'!$P134)/(L134+J134)/12,0))</f>
        <v/>
      </c>
      <c r="U134" s="731" t="str">
        <f>IF(K134=0,"",ROUND(('Př9-4'!$N134+'Př9-4'!$Q134)/'Př9-4'!$K134,0))</f>
        <v/>
      </c>
      <c r="V134" s="720"/>
      <c r="W134" s="721"/>
      <c r="X134" s="721"/>
      <c r="Y134" s="721"/>
      <c r="Z134" s="721"/>
      <c r="AA134" s="721"/>
    </row>
    <row r="135" spans="1:27" s="722" customFormat="1" ht="27.75" customHeight="1" hidden="1">
      <c r="A135" s="771"/>
      <c r="B135" s="772"/>
      <c r="C135" s="773"/>
      <c r="D135" s="706" t="s">
        <v>78</v>
      </c>
      <c r="E135" s="774"/>
      <c r="F135" s="706" t="s">
        <v>78</v>
      </c>
      <c r="G135" s="727"/>
      <c r="H135" s="775"/>
      <c r="I135" s="785"/>
      <c r="J135" s="777"/>
      <c r="K135" s="777"/>
      <c r="L135" s="778"/>
      <c r="M135" s="780"/>
      <c r="N135" s="781"/>
      <c r="O135" s="782"/>
      <c r="P135" s="783"/>
      <c r="Q135" s="781"/>
      <c r="R135" s="784"/>
      <c r="S135" s="729" t="str">
        <f>IFERROR(('Př9-4'!$O135+'Př9-4'!$R135)/'Př9-4'!$I135,"")</f>
        <v/>
      </c>
      <c r="T135" s="730" t="str">
        <f>IF(J135+L135=0,"",ROUND((M135+'Př9-4'!$P135)/(L135+J135)/12,0))</f>
        <v/>
      </c>
      <c r="U135" s="731" t="str">
        <f>IF(K135=0,"",ROUND(('Př9-4'!$N135+'Př9-4'!$Q135)/'Př9-4'!$K135,0))</f>
        <v/>
      </c>
      <c r="V135" s="720"/>
      <c r="W135" s="721"/>
      <c r="X135" s="721"/>
      <c r="Y135" s="721"/>
      <c r="Z135" s="721"/>
      <c r="AA135" s="721"/>
    </row>
    <row r="136" spans="1:27" s="722" customFormat="1" ht="27.75" customHeight="1" hidden="1">
      <c r="A136" s="771"/>
      <c r="B136" s="772"/>
      <c r="C136" s="773"/>
      <c r="D136" s="706" t="s">
        <v>78</v>
      </c>
      <c r="E136" s="774"/>
      <c r="F136" s="706" t="s">
        <v>78</v>
      </c>
      <c r="G136" s="727"/>
      <c r="H136" s="775"/>
      <c r="I136" s="785"/>
      <c r="J136" s="777"/>
      <c r="K136" s="777"/>
      <c r="L136" s="778"/>
      <c r="M136" s="780"/>
      <c r="N136" s="781"/>
      <c r="O136" s="782"/>
      <c r="P136" s="783"/>
      <c r="Q136" s="781"/>
      <c r="R136" s="784"/>
      <c r="S136" s="729" t="str">
        <f>IFERROR(('Př9-4'!$O136+'Př9-4'!$R136)/'Př9-4'!$I136,"")</f>
        <v/>
      </c>
      <c r="T136" s="730" t="str">
        <f>IF(J136+L136=0,"",ROUND((M136+'Př9-4'!$P136)/(L136+J136)/12,0))</f>
        <v/>
      </c>
      <c r="U136" s="731" t="str">
        <f>IF(K136=0,"",ROUND(('Př9-4'!$N136+'Př9-4'!$Q136)/'Př9-4'!$K136,0))</f>
        <v/>
      </c>
      <c r="V136" s="720"/>
      <c r="W136" s="721"/>
      <c r="X136" s="721"/>
      <c r="Y136" s="721"/>
      <c r="Z136" s="721"/>
      <c r="AA136" s="721"/>
    </row>
    <row r="137" spans="1:27" s="722" customFormat="1" ht="27.75" customHeight="1" hidden="1">
      <c r="A137" s="771"/>
      <c r="B137" s="772"/>
      <c r="C137" s="773"/>
      <c r="D137" s="706" t="s">
        <v>78</v>
      </c>
      <c r="E137" s="774"/>
      <c r="F137" s="706" t="s">
        <v>78</v>
      </c>
      <c r="G137" s="727"/>
      <c r="H137" s="775"/>
      <c r="I137" s="785"/>
      <c r="J137" s="777"/>
      <c r="K137" s="777"/>
      <c r="L137" s="778"/>
      <c r="M137" s="780"/>
      <c r="N137" s="781"/>
      <c r="O137" s="782"/>
      <c r="P137" s="783"/>
      <c r="Q137" s="781"/>
      <c r="R137" s="784"/>
      <c r="S137" s="729" t="str">
        <f>IFERROR(('Př9-4'!$O137+'Př9-4'!$R137)/'Př9-4'!$I137,"")</f>
        <v/>
      </c>
      <c r="T137" s="730" t="str">
        <f>IF(J137+L137=0,"",ROUND((M137+'Př9-4'!$P137)/(L137+J137)/12,0))</f>
        <v/>
      </c>
      <c r="U137" s="731" t="str">
        <f>IF(K137=0,"",ROUND(('Př9-4'!$N137+'Př9-4'!$Q137)/'Př9-4'!$K137,0))</f>
        <v/>
      </c>
      <c r="V137" s="720"/>
      <c r="W137" s="721"/>
      <c r="X137" s="721"/>
      <c r="Y137" s="721"/>
      <c r="Z137" s="721"/>
      <c r="AA137" s="721"/>
    </row>
    <row r="138" spans="1:27" s="722" customFormat="1" ht="27.75" customHeight="1" hidden="1">
      <c r="A138" s="771"/>
      <c r="B138" s="772"/>
      <c r="C138" s="773"/>
      <c r="D138" s="706" t="s">
        <v>78</v>
      </c>
      <c r="E138" s="774"/>
      <c r="F138" s="706" t="s">
        <v>78</v>
      </c>
      <c r="G138" s="727"/>
      <c r="H138" s="775"/>
      <c r="I138" s="785"/>
      <c r="J138" s="777"/>
      <c r="K138" s="777"/>
      <c r="L138" s="778"/>
      <c r="M138" s="780"/>
      <c r="N138" s="781"/>
      <c r="O138" s="782"/>
      <c r="P138" s="783"/>
      <c r="Q138" s="781"/>
      <c r="R138" s="784"/>
      <c r="S138" s="729" t="str">
        <f>IFERROR(('Př9-4'!$O138+'Př9-4'!$R138)/'Př9-4'!$I138,"")</f>
        <v/>
      </c>
      <c r="T138" s="730" t="str">
        <f>IF(J138+L138=0,"",ROUND((M138+'Př9-4'!$P138)/(L138+J138)/12,0))</f>
        <v/>
      </c>
      <c r="U138" s="731" t="str">
        <f>IF(K138=0,"",ROUND(('Př9-4'!$N138+'Př9-4'!$Q138)/'Př9-4'!$K138,0))</f>
        <v/>
      </c>
      <c r="V138" s="720"/>
      <c r="W138" s="721"/>
      <c r="X138" s="721"/>
      <c r="Y138" s="721"/>
      <c r="Z138" s="721"/>
      <c r="AA138" s="721"/>
    </row>
    <row r="139" spans="1:27" s="722" customFormat="1" ht="27.75" customHeight="1" hidden="1">
      <c r="A139" s="771"/>
      <c r="B139" s="772"/>
      <c r="C139" s="773"/>
      <c r="D139" s="706" t="s">
        <v>78</v>
      </c>
      <c r="E139" s="774"/>
      <c r="F139" s="706" t="s">
        <v>78</v>
      </c>
      <c r="G139" s="727"/>
      <c r="H139" s="775"/>
      <c r="I139" s="785"/>
      <c r="J139" s="777"/>
      <c r="K139" s="777"/>
      <c r="L139" s="778"/>
      <c r="M139" s="780"/>
      <c r="N139" s="781"/>
      <c r="O139" s="782"/>
      <c r="P139" s="783"/>
      <c r="Q139" s="781"/>
      <c r="R139" s="784"/>
      <c r="S139" s="729" t="str">
        <f>IFERROR(('Př9-4'!$O139+'Př9-4'!$R139)/'Př9-4'!$I139,"")</f>
        <v/>
      </c>
      <c r="T139" s="730" t="str">
        <f>IF(J139+L139=0,"",ROUND((M139+'Př9-4'!$P139)/(L139+J139)/12,0))</f>
        <v/>
      </c>
      <c r="U139" s="731" t="str">
        <f>IF(K139=0,"",ROUND(('Př9-4'!$N139+'Př9-4'!$Q139)/'Př9-4'!$K139,0))</f>
        <v/>
      </c>
      <c r="V139" s="720"/>
      <c r="W139" s="721"/>
      <c r="X139" s="721"/>
      <c r="Y139" s="721"/>
      <c r="Z139" s="721"/>
      <c r="AA139" s="721"/>
    </row>
    <row r="140" spans="1:27" s="722" customFormat="1" ht="27.75" customHeight="1" hidden="1">
      <c r="A140" s="771"/>
      <c r="B140" s="772"/>
      <c r="C140" s="773"/>
      <c r="D140" s="706" t="s">
        <v>78</v>
      </c>
      <c r="E140" s="774"/>
      <c r="F140" s="706" t="s">
        <v>78</v>
      </c>
      <c r="G140" s="727"/>
      <c r="H140" s="775"/>
      <c r="I140" s="785"/>
      <c r="J140" s="777"/>
      <c r="K140" s="777"/>
      <c r="L140" s="778"/>
      <c r="M140" s="780"/>
      <c r="N140" s="781"/>
      <c r="O140" s="782"/>
      <c r="P140" s="783"/>
      <c r="Q140" s="781"/>
      <c r="R140" s="784"/>
      <c r="S140" s="729" t="str">
        <f>IFERROR(('Př9-4'!$O140+'Př9-4'!$R140)/'Př9-4'!$I140,"")</f>
        <v/>
      </c>
      <c r="T140" s="730" t="str">
        <f>IF(J140+L140=0,"",ROUND((M140+'Př9-4'!$P140)/(L140+J140)/12,0))</f>
        <v/>
      </c>
      <c r="U140" s="731" t="str">
        <f>IF(K140=0,"",ROUND(('Př9-4'!$N140+'Př9-4'!$Q140)/'Př9-4'!$K140,0))</f>
        <v/>
      </c>
      <c r="V140" s="720"/>
      <c r="W140" s="721"/>
      <c r="X140" s="721"/>
      <c r="Y140" s="721"/>
      <c r="Z140" s="721"/>
      <c r="AA140" s="721"/>
    </row>
    <row r="141" spans="1:27" s="722" customFormat="1" ht="27.75" customHeight="1" hidden="1">
      <c r="A141" s="771"/>
      <c r="B141" s="772"/>
      <c r="C141" s="773"/>
      <c r="D141" s="706" t="s">
        <v>78</v>
      </c>
      <c r="E141" s="774"/>
      <c r="F141" s="706" t="s">
        <v>78</v>
      </c>
      <c r="G141" s="727"/>
      <c r="H141" s="775"/>
      <c r="I141" s="785"/>
      <c r="J141" s="777"/>
      <c r="K141" s="777"/>
      <c r="L141" s="778"/>
      <c r="M141" s="780"/>
      <c r="N141" s="781"/>
      <c r="O141" s="782"/>
      <c r="P141" s="783"/>
      <c r="Q141" s="781"/>
      <c r="R141" s="784"/>
      <c r="S141" s="729" t="str">
        <f>IFERROR(('Př9-4'!$O141+'Př9-4'!$R141)/'Př9-4'!$I141,"")</f>
        <v/>
      </c>
      <c r="T141" s="730" t="str">
        <f>IF(J141+L141=0,"",ROUND((M141+'Př9-4'!$P141)/(L141+J141)/12,0))</f>
        <v/>
      </c>
      <c r="U141" s="731" t="str">
        <f>IF(K141=0,"",ROUND(('Př9-4'!$N141+'Př9-4'!$Q141)/'Př9-4'!$K141,0))</f>
        <v/>
      </c>
      <c r="V141" s="720"/>
      <c r="W141" s="721"/>
      <c r="X141" s="721"/>
      <c r="Y141" s="721"/>
      <c r="Z141" s="721"/>
      <c r="AA141" s="721"/>
    </row>
    <row r="142" spans="1:27" s="722" customFormat="1" ht="27.75" customHeight="1" hidden="1">
      <c r="A142" s="771"/>
      <c r="B142" s="772"/>
      <c r="C142" s="773"/>
      <c r="D142" s="706" t="s">
        <v>78</v>
      </c>
      <c r="E142" s="774"/>
      <c r="F142" s="706" t="s">
        <v>78</v>
      </c>
      <c r="G142" s="727"/>
      <c r="H142" s="775"/>
      <c r="I142" s="785"/>
      <c r="J142" s="777"/>
      <c r="K142" s="777"/>
      <c r="L142" s="778"/>
      <c r="M142" s="780"/>
      <c r="N142" s="781"/>
      <c r="O142" s="782"/>
      <c r="P142" s="783"/>
      <c r="Q142" s="781"/>
      <c r="R142" s="784"/>
      <c r="S142" s="729" t="str">
        <f>IFERROR(('Př9-4'!$O142+'Př9-4'!$R142)/'Př9-4'!$I142,"")</f>
        <v/>
      </c>
      <c r="T142" s="730" t="str">
        <f>IF(J142+L142=0,"",ROUND((M142+'Př9-4'!$P142)/(L142+J142)/12,0))</f>
        <v/>
      </c>
      <c r="U142" s="731" t="str">
        <f>IF(K142=0,"",ROUND(('Př9-4'!$N142+'Př9-4'!$Q142)/'Př9-4'!$K142,0))</f>
        <v/>
      </c>
      <c r="V142" s="720"/>
      <c r="W142" s="721"/>
      <c r="X142" s="721"/>
      <c r="Y142" s="721"/>
      <c r="Z142" s="721"/>
      <c r="AA142" s="721"/>
    </row>
    <row r="143" spans="1:27" s="722" customFormat="1" ht="27.75" customHeight="1" hidden="1">
      <c r="A143" s="771"/>
      <c r="B143" s="772"/>
      <c r="C143" s="773"/>
      <c r="D143" s="706" t="s">
        <v>78</v>
      </c>
      <c r="E143" s="774"/>
      <c r="F143" s="706" t="s">
        <v>78</v>
      </c>
      <c r="G143" s="727"/>
      <c r="H143" s="775"/>
      <c r="I143" s="785"/>
      <c r="J143" s="777"/>
      <c r="K143" s="777"/>
      <c r="L143" s="778"/>
      <c r="M143" s="780"/>
      <c r="N143" s="781"/>
      <c r="O143" s="782"/>
      <c r="P143" s="783"/>
      <c r="Q143" s="781"/>
      <c r="R143" s="784"/>
      <c r="S143" s="729" t="str">
        <f>IFERROR(('Př9-4'!$O143+'Př9-4'!$R143)/'Př9-4'!$I143,"")</f>
        <v/>
      </c>
      <c r="T143" s="730" t="str">
        <f>IF(J143+L143=0,"",ROUND((M143+'Př9-4'!$P143)/(L143+J143)/12,0))</f>
        <v/>
      </c>
      <c r="U143" s="731" t="str">
        <f>IF(K143=0,"",ROUND(('Př9-4'!$N143+'Př9-4'!$Q143)/'Př9-4'!$K143,0))</f>
        <v/>
      </c>
      <c r="V143" s="720"/>
      <c r="W143" s="721"/>
      <c r="X143" s="721"/>
      <c r="Y143" s="721"/>
      <c r="Z143" s="721"/>
      <c r="AA143" s="721"/>
    </row>
    <row r="144" spans="1:27" s="722" customFormat="1" ht="27.75" customHeight="1" hidden="1">
      <c r="A144" s="771"/>
      <c r="B144" s="772"/>
      <c r="C144" s="773"/>
      <c r="D144" s="706" t="s">
        <v>78</v>
      </c>
      <c r="E144" s="774"/>
      <c r="F144" s="706" t="s">
        <v>78</v>
      </c>
      <c r="G144" s="727"/>
      <c r="H144" s="775"/>
      <c r="I144" s="785"/>
      <c r="J144" s="777"/>
      <c r="K144" s="777"/>
      <c r="L144" s="778"/>
      <c r="M144" s="780"/>
      <c r="N144" s="781"/>
      <c r="O144" s="782"/>
      <c r="P144" s="783"/>
      <c r="Q144" s="781"/>
      <c r="R144" s="784"/>
      <c r="S144" s="729" t="str">
        <f>IFERROR(('Př9-4'!$O144+'Př9-4'!$R144)/'Př9-4'!$I144,"")</f>
        <v/>
      </c>
      <c r="T144" s="730" t="str">
        <f>IF(J144+L144=0,"",ROUND((M144+'Př9-4'!$P144)/(L144+J144)/12,0))</f>
        <v/>
      </c>
      <c r="U144" s="731" t="str">
        <f>IF(K144=0,"",ROUND(('Př9-4'!$N144+'Př9-4'!$Q144)/'Př9-4'!$K144,0))</f>
        <v/>
      </c>
      <c r="V144" s="720"/>
      <c r="W144" s="721"/>
      <c r="X144" s="721"/>
      <c r="Y144" s="721"/>
      <c r="Z144" s="721"/>
      <c r="AA144" s="721"/>
    </row>
    <row r="145" spans="1:27" s="722" customFormat="1" ht="27.75" customHeight="1" hidden="1">
      <c r="A145" s="771"/>
      <c r="B145" s="772"/>
      <c r="C145" s="773"/>
      <c r="D145" s="706" t="s">
        <v>78</v>
      </c>
      <c r="E145" s="774"/>
      <c r="F145" s="706" t="s">
        <v>78</v>
      </c>
      <c r="G145" s="727"/>
      <c r="H145" s="775"/>
      <c r="I145" s="785"/>
      <c r="J145" s="777"/>
      <c r="K145" s="777"/>
      <c r="L145" s="778"/>
      <c r="M145" s="780"/>
      <c r="N145" s="781"/>
      <c r="O145" s="782"/>
      <c r="P145" s="783"/>
      <c r="Q145" s="781"/>
      <c r="R145" s="784"/>
      <c r="S145" s="729" t="str">
        <f>IFERROR(('Př9-4'!$O145+'Př9-4'!$R145)/'Př9-4'!$I145,"")</f>
        <v/>
      </c>
      <c r="T145" s="730" t="str">
        <f>IF(J145+L145=0,"",ROUND((M145+'Př9-4'!$P145)/(L145+J145)/12,0))</f>
        <v/>
      </c>
      <c r="U145" s="731" t="str">
        <f>IF(K145=0,"",ROUND(('Př9-4'!$N145+'Př9-4'!$Q145)/'Př9-4'!$K145,0))</f>
        <v/>
      </c>
      <c r="V145" s="720"/>
      <c r="W145" s="721"/>
      <c r="X145" s="721"/>
      <c r="Y145" s="721"/>
      <c r="Z145" s="721"/>
      <c r="AA145" s="721"/>
    </row>
    <row r="146" spans="1:27" s="722" customFormat="1" ht="27.75" customHeight="1" hidden="1">
      <c r="A146" s="771"/>
      <c r="B146" s="772"/>
      <c r="C146" s="773"/>
      <c r="D146" s="706" t="s">
        <v>78</v>
      </c>
      <c r="E146" s="774"/>
      <c r="F146" s="706" t="s">
        <v>78</v>
      </c>
      <c r="G146" s="727"/>
      <c r="H146" s="775"/>
      <c r="I146" s="785"/>
      <c r="J146" s="777"/>
      <c r="K146" s="777"/>
      <c r="L146" s="778"/>
      <c r="M146" s="780"/>
      <c r="N146" s="781"/>
      <c r="O146" s="782"/>
      <c r="P146" s="783"/>
      <c r="Q146" s="781"/>
      <c r="R146" s="784"/>
      <c r="S146" s="729" t="str">
        <f>IFERROR(('Př9-4'!$O146+'Př9-4'!$R146)/'Př9-4'!$I146,"")</f>
        <v/>
      </c>
      <c r="T146" s="730" t="str">
        <f>IF(J146+L146=0,"",ROUND((M146+'Př9-4'!$P146)/(L146+J146)/12,0))</f>
        <v/>
      </c>
      <c r="U146" s="731" t="str">
        <f>IF(K146=0,"",ROUND(('Př9-4'!$N146+'Př9-4'!$Q146)/'Př9-4'!$K146,0))</f>
        <v/>
      </c>
      <c r="V146" s="720"/>
      <c r="W146" s="721"/>
      <c r="X146" s="721"/>
      <c r="Y146" s="721"/>
      <c r="Z146" s="721"/>
      <c r="AA146" s="721"/>
    </row>
    <row r="147" spans="1:27" s="722" customFormat="1" ht="27.75" customHeight="1" hidden="1">
      <c r="A147" s="771"/>
      <c r="B147" s="772"/>
      <c r="C147" s="773"/>
      <c r="D147" s="706" t="s">
        <v>78</v>
      </c>
      <c r="E147" s="774"/>
      <c r="F147" s="706" t="s">
        <v>78</v>
      </c>
      <c r="G147" s="727"/>
      <c r="H147" s="775"/>
      <c r="I147" s="785"/>
      <c r="J147" s="777"/>
      <c r="K147" s="777"/>
      <c r="L147" s="778"/>
      <c r="M147" s="780"/>
      <c r="N147" s="781"/>
      <c r="O147" s="782"/>
      <c r="P147" s="783"/>
      <c r="Q147" s="781"/>
      <c r="R147" s="784"/>
      <c r="S147" s="729" t="str">
        <f>IFERROR(('Př9-4'!$O147+'Př9-4'!$R147)/'Př9-4'!$I147,"")</f>
        <v/>
      </c>
      <c r="T147" s="730" t="str">
        <f>IF(J147+L147=0,"",ROUND((M147+'Př9-4'!$P147)/(L147+J147)/12,0))</f>
        <v/>
      </c>
      <c r="U147" s="731" t="str">
        <f>IF(K147=0,"",ROUND(('Př9-4'!$N147+'Př9-4'!$Q147)/'Př9-4'!$K147,0))</f>
        <v/>
      </c>
      <c r="V147" s="720"/>
      <c r="W147" s="721"/>
      <c r="X147" s="721"/>
      <c r="Y147" s="721"/>
      <c r="Z147" s="721"/>
      <c r="AA147" s="721"/>
    </row>
    <row r="148" spans="1:27" s="722" customFormat="1" ht="27.75" customHeight="1" hidden="1">
      <c r="A148" s="771"/>
      <c r="B148" s="772"/>
      <c r="C148" s="773"/>
      <c r="D148" s="706" t="s">
        <v>78</v>
      </c>
      <c r="E148" s="774"/>
      <c r="F148" s="706" t="s">
        <v>78</v>
      </c>
      <c r="G148" s="727"/>
      <c r="H148" s="775"/>
      <c r="I148" s="785"/>
      <c r="J148" s="777"/>
      <c r="K148" s="777"/>
      <c r="L148" s="778"/>
      <c r="M148" s="780"/>
      <c r="N148" s="781"/>
      <c r="O148" s="782"/>
      <c r="P148" s="783"/>
      <c r="Q148" s="781"/>
      <c r="R148" s="784"/>
      <c r="S148" s="729" t="str">
        <f>IFERROR(('Př9-4'!$O148+'Př9-4'!$R148)/'Př9-4'!$I148,"")</f>
        <v/>
      </c>
      <c r="T148" s="730" t="str">
        <f>IF(J148+L148=0,"",ROUND((M148+'Př9-4'!$P148)/(L148+J148)/12,0))</f>
        <v/>
      </c>
      <c r="U148" s="731" t="str">
        <f>IF(K148=0,"",ROUND(('Př9-4'!$N148+'Př9-4'!$Q148)/'Př9-4'!$K148,0))</f>
        <v/>
      </c>
      <c r="V148" s="720"/>
      <c r="W148" s="721"/>
      <c r="X148" s="721"/>
      <c r="Y148" s="721"/>
      <c r="Z148" s="721"/>
      <c r="AA148" s="721"/>
    </row>
    <row r="149" spans="1:27" s="722" customFormat="1" ht="27.75" customHeight="1" hidden="1">
      <c r="A149" s="771"/>
      <c r="B149" s="772"/>
      <c r="C149" s="773"/>
      <c r="D149" s="706" t="s">
        <v>78</v>
      </c>
      <c r="E149" s="774"/>
      <c r="F149" s="706" t="s">
        <v>78</v>
      </c>
      <c r="G149" s="727"/>
      <c r="H149" s="775"/>
      <c r="I149" s="785"/>
      <c r="J149" s="777"/>
      <c r="K149" s="777"/>
      <c r="L149" s="778"/>
      <c r="M149" s="780"/>
      <c r="N149" s="781"/>
      <c r="O149" s="782"/>
      <c r="P149" s="783"/>
      <c r="Q149" s="781"/>
      <c r="R149" s="784"/>
      <c r="S149" s="729" t="str">
        <f>IFERROR(('Př9-4'!$O149+'Př9-4'!$R149)/'Př9-4'!$I149,"")</f>
        <v/>
      </c>
      <c r="T149" s="730" t="str">
        <f>IF(J149+L149=0,"",ROUND((M149+'Př9-4'!$P149)/(L149+J149)/12,0))</f>
        <v/>
      </c>
      <c r="U149" s="731" t="str">
        <f>IF(K149=0,"",ROUND(('Př9-4'!$N149+'Př9-4'!$Q149)/'Př9-4'!$K149,0))</f>
        <v/>
      </c>
      <c r="V149" s="720"/>
      <c r="W149" s="721"/>
      <c r="X149" s="721"/>
      <c r="Y149" s="721"/>
      <c r="Z149" s="721"/>
      <c r="AA149" s="721"/>
    </row>
    <row r="150" spans="1:27" s="722" customFormat="1" ht="27.75" customHeight="1" hidden="1">
      <c r="A150" s="771"/>
      <c r="B150" s="772"/>
      <c r="C150" s="773"/>
      <c r="D150" s="706" t="s">
        <v>78</v>
      </c>
      <c r="E150" s="774"/>
      <c r="F150" s="706" t="s">
        <v>78</v>
      </c>
      <c r="G150" s="727"/>
      <c r="H150" s="775"/>
      <c r="I150" s="785"/>
      <c r="J150" s="777"/>
      <c r="K150" s="777"/>
      <c r="L150" s="778"/>
      <c r="M150" s="780"/>
      <c r="N150" s="781"/>
      <c r="O150" s="782"/>
      <c r="P150" s="783"/>
      <c r="Q150" s="781"/>
      <c r="R150" s="784"/>
      <c r="S150" s="729" t="str">
        <f>IFERROR(('Př9-4'!$O150+'Př9-4'!$R150)/'Př9-4'!$I150,"")</f>
        <v/>
      </c>
      <c r="T150" s="730" t="str">
        <f>IF(J150+L150=0,"",ROUND((M150+'Př9-4'!$P150)/(L150+J150)/12,0))</f>
        <v/>
      </c>
      <c r="U150" s="731" t="str">
        <f>IF(K150=0,"",ROUND(('Př9-4'!$N150+'Př9-4'!$Q150)/'Př9-4'!$K150,0))</f>
        <v/>
      </c>
      <c r="V150" s="720"/>
      <c r="W150" s="721"/>
      <c r="X150" s="721"/>
      <c r="Y150" s="721"/>
      <c r="Z150" s="721"/>
      <c r="AA150" s="721"/>
    </row>
    <row r="151" spans="1:27" s="722" customFormat="1" ht="27.75" customHeight="1" hidden="1">
      <c r="A151" s="771"/>
      <c r="B151" s="772"/>
      <c r="C151" s="773"/>
      <c r="D151" s="706" t="s">
        <v>78</v>
      </c>
      <c r="E151" s="774"/>
      <c r="F151" s="706" t="s">
        <v>78</v>
      </c>
      <c r="G151" s="727"/>
      <c r="H151" s="775"/>
      <c r="I151" s="785"/>
      <c r="J151" s="777"/>
      <c r="K151" s="777"/>
      <c r="L151" s="778"/>
      <c r="M151" s="780"/>
      <c r="N151" s="781"/>
      <c r="O151" s="782"/>
      <c r="P151" s="783"/>
      <c r="Q151" s="781"/>
      <c r="R151" s="784"/>
      <c r="S151" s="729" t="str">
        <f>IFERROR(('Př9-4'!$O151+'Př9-4'!$R151)/'Př9-4'!$I151,"")</f>
        <v/>
      </c>
      <c r="T151" s="730" t="str">
        <f>IF(J151+L151=0,"",ROUND((M151+'Př9-4'!$P151)/(L151+J151)/12,0))</f>
        <v/>
      </c>
      <c r="U151" s="731" t="str">
        <f>IF(K151=0,"",ROUND(('Př9-4'!$N151+'Př9-4'!$Q151)/'Př9-4'!$K151,0))</f>
        <v/>
      </c>
      <c r="V151" s="720"/>
      <c r="W151" s="721"/>
      <c r="X151" s="721"/>
      <c r="Y151" s="721"/>
      <c r="Z151" s="721"/>
      <c r="AA151" s="721"/>
    </row>
    <row r="152" spans="1:27" s="722" customFormat="1" ht="27.75" customHeight="1" hidden="1">
      <c r="A152" s="771"/>
      <c r="B152" s="772"/>
      <c r="C152" s="773"/>
      <c r="D152" s="706" t="s">
        <v>78</v>
      </c>
      <c r="E152" s="774"/>
      <c r="F152" s="706" t="s">
        <v>78</v>
      </c>
      <c r="G152" s="727"/>
      <c r="H152" s="775"/>
      <c r="I152" s="785"/>
      <c r="J152" s="777"/>
      <c r="K152" s="777"/>
      <c r="L152" s="778"/>
      <c r="M152" s="780"/>
      <c r="N152" s="781"/>
      <c r="O152" s="782"/>
      <c r="P152" s="783"/>
      <c r="Q152" s="781"/>
      <c r="R152" s="784"/>
      <c r="S152" s="729" t="str">
        <f>IFERROR(('Př9-4'!$O152+'Př9-4'!$R152)/'Př9-4'!$I152,"")</f>
        <v/>
      </c>
      <c r="T152" s="730" t="str">
        <f>IF(J152+L152=0,"",ROUND((M152+'Př9-4'!$P152)/(L152+J152)/12,0))</f>
        <v/>
      </c>
      <c r="U152" s="731" t="str">
        <f>IF(K152=0,"",ROUND(('Př9-4'!$N152+'Př9-4'!$Q152)/'Př9-4'!$K152,0))</f>
        <v/>
      </c>
      <c r="V152" s="720"/>
      <c r="W152" s="721"/>
      <c r="X152" s="721"/>
      <c r="Y152" s="721"/>
      <c r="Z152" s="721"/>
      <c r="AA152" s="721"/>
    </row>
    <row r="153" spans="1:27" s="722" customFormat="1" ht="27.75" customHeight="1" hidden="1">
      <c r="A153" s="771"/>
      <c r="B153" s="772"/>
      <c r="C153" s="773"/>
      <c r="D153" s="706" t="s">
        <v>78</v>
      </c>
      <c r="E153" s="774"/>
      <c r="F153" s="706" t="s">
        <v>78</v>
      </c>
      <c r="G153" s="727"/>
      <c r="H153" s="775"/>
      <c r="I153" s="785"/>
      <c r="J153" s="777"/>
      <c r="K153" s="777"/>
      <c r="L153" s="778"/>
      <c r="M153" s="780"/>
      <c r="N153" s="781"/>
      <c r="O153" s="782"/>
      <c r="P153" s="783"/>
      <c r="Q153" s="781"/>
      <c r="R153" s="784"/>
      <c r="S153" s="729" t="str">
        <f>IFERROR(('Př9-4'!$O153+'Př9-4'!$R153)/'Př9-4'!$I153,"")</f>
        <v/>
      </c>
      <c r="T153" s="730" t="str">
        <f>IF(J153+L153=0,"",ROUND((M153+'Př9-4'!$P153)/(L153+J153)/12,0))</f>
        <v/>
      </c>
      <c r="U153" s="731" t="str">
        <f>IF(K153=0,"",ROUND(('Př9-4'!$N153+'Př9-4'!$Q153)/'Př9-4'!$K153,0))</f>
        <v/>
      </c>
      <c r="V153" s="720"/>
      <c r="W153" s="721"/>
      <c r="X153" s="721"/>
      <c r="Y153" s="721"/>
      <c r="Z153" s="721"/>
      <c r="AA153" s="721"/>
    </row>
    <row r="154" spans="1:27" s="722" customFormat="1" ht="27.75" customHeight="1" hidden="1">
      <c r="A154" s="771"/>
      <c r="B154" s="772"/>
      <c r="C154" s="773"/>
      <c r="D154" s="706" t="s">
        <v>78</v>
      </c>
      <c r="E154" s="774"/>
      <c r="F154" s="706" t="s">
        <v>78</v>
      </c>
      <c r="G154" s="727"/>
      <c r="H154" s="775"/>
      <c r="I154" s="785"/>
      <c r="J154" s="777"/>
      <c r="K154" s="777"/>
      <c r="L154" s="778"/>
      <c r="M154" s="780"/>
      <c r="N154" s="781"/>
      <c r="O154" s="782"/>
      <c r="P154" s="783"/>
      <c r="Q154" s="781"/>
      <c r="R154" s="784"/>
      <c r="S154" s="729" t="str">
        <f>IFERROR(('Př9-4'!$O154+'Př9-4'!$R154)/'Př9-4'!$I154,"")</f>
        <v/>
      </c>
      <c r="T154" s="730" t="str">
        <f>IF(J154+L154=0,"",ROUND((M154+'Př9-4'!$P154)/(L154+J154)/12,0))</f>
        <v/>
      </c>
      <c r="U154" s="731" t="str">
        <f>IF(K154=0,"",ROUND(('Př9-4'!$N154+'Př9-4'!$Q154)/'Př9-4'!$K154,0))</f>
        <v/>
      </c>
      <c r="V154" s="720"/>
      <c r="W154" s="721"/>
      <c r="X154" s="721"/>
      <c r="Y154" s="721"/>
      <c r="Z154" s="721"/>
      <c r="AA154" s="721"/>
    </row>
    <row r="155" spans="1:27" s="722" customFormat="1" ht="27.75" customHeight="1" hidden="1">
      <c r="A155" s="771"/>
      <c r="B155" s="772"/>
      <c r="C155" s="773"/>
      <c r="D155" s="706" t="s">
        <v>78</v>
      </c>
      <c r="E155" s="774"/>
      <c r="F155" s="706" t="s">
        <v>78</v>
      </c>
      <c r="G155" s="727"/>
      <c r="H155" s="775"/>
      <c r="I155" s="785"/>
      <c r="J155" s="777"/>
      <c r="K155" s="777"/>
      <c r="L155" s="778"/>
      <c r="M155" s="780"/>
      <c r="N155" s="781"/>
      <c r="O155" s="782"/>
      <c r="P155" s="783"/>
      <c r="Q155" s="781"/>
      <c r="R155" s="784"/>
      <c r="S155" s="729" t="str">
        <f>IFERROR(('Př9-4'!$O155+'Př9-4'!$R155)/'Př9-4'!$I155,"")</f>
        <v/>
      </c>
      <c r="T155" s="730" t="str">
        <f>IF(J155+L155=0,"",ROUND((M155+'Př9-4'!$P155)/(L155+J155)/12,0))</f>
        <v/>
      </c>
      <c r="U155" s="731" t="str">
        <f>IF(K155=0,"",ROUND(('Př9-4'!$N155+'Př9-4'!$Q155)/'Př9-4'!$K155,0))</f>
        <v/>
      </c>
      <c r="V155" s="720"/>
      <c r="W155" s="721"/>
      <c r="X155" s="721"/>
      <c r="Y155" s="721"/>
      <c r="Z155" s="721"/>
      <c r="AA155" s="721"/>
    </row>
    <row r="156" spans="1:27" s="722" customFormat="1" ht="27.75" customHeight="1" hidden="1">
      <c r="A156" s="771"/>
      <c r="B156" s="772"/>
      <c r="C156" s="773"/>
      <c r="D156" s="706" t="s">
        <v>78</v>
      </c>
      <c r="E156" s="774"/>
      <c r="F156" s="706" t="s">
        <v>78</v>
      </c>
      <c r="G156" s="727"/>
      <c r="H156" s="775"/>
      <c r="I156" s="785"/>
      <c r="J156" s="777"/>
      <c r="K156" s="777"/>
      <c r="L156" s="778"/>
      <c r="M156" s="780"/>
      <c r="N156" s="781"/>
      <c r="O156" s="782"/>
      <c r="P156" s="783"/>
      <c r="Q156" s="781"/>
      <c r="R156" s="784"/>
      <c r="S156" s="729" t="str">
        <f>IFERROR(('Př9-4'!$O156+'Př9-4'!$R156)/'Př9-4'!$I156,"")</f>
        <v/>
      </c>
      <c r="T156" s="730" t="str">
        <f>IF(J156+L156=0,"",ROUND((M156+'Př9-4'!$P156)/(L156+J156)/12,0))</f>
        <v/>
      </c>
      <c r="U156" s="731" t="str">
        <f>IF(K156=0,"",ROUND(('Př9-4'!$N156+'Př9-4'!$Q156)/'Př9-4'!$K156,0))</f>
        <v/>
      </c>
      <c r="V156" s="720"/>
      <c r="W156" s="721"/>
      <c r="X156" s="721"/>
      <c r="Y156" s="721"/>
      <c r="Z156" s="721"/>
      <c r="AA156" s="721"/>
    </row>
    <row r="157" spans="1:27" s="722" customFormat="1" ht="27.75" customHeight="1" hidden="1">
      <c r="A157" s="771"/>
      <c r="B157" s="772"/>
      <c r="C157" s="773"/>
      <c r="D157" s="706" t="s">
        <v>78</v>
      </c>
      <c r="E157" s="774"/>
      <c r="F157" s="706" t="s">
        <v>78</v>
      </c>
      <c r="G157" s="727"/>
      <c r="H157" s="775"/>
      <c r="I157" s="785"/>
      <c r="J157" s="777"/>
      <c r="K157" s="777"/>
      <c r="L157" s="778"/>
      <c r="M157" s="780"/>
      <c r="N157" s="781"/>
      <c r="O157" s="782"/>
      <c r="P157" s="783"/>
      <c r="Q157" s="781"/>
      <c r="R157" s="784"/>
      <c r="S157" s="729" t="str">
        <f>IFERROR(('Př9-4'!$O157+'Př9-4'!$R157)/'Př9-4'!$I157,"")</f>
        <v/>
      </c>
      <c r="T157" s="730" t="str">
        <f>IF(J157+L157=0,"",ROUND((M157+'Př9-4'!$P157)/(L157+J157)/12,0))</f>
        <v/>
      </c>
      <c r="U157" s="731" t="str">
        <f>IF(K157=0,"",ROUND(('Př9-4'!$N157+'Př9-4'!$Q157)/'Př9-4'!$K157,0))</f>
        <v/>
      </c>
      <c r="V157" s="720"/>
      <c r="W157" s="721"/>
      <c r="X157" s="721"/>
      <c r="Y157" s="721"/>
      <c r="Z157" s="721"/>
      <c r="AA157" s="721"/>
    </row>
    <row r="158" spans="1:27" s="722" customFormat="1" ht="27.75" customHeight="1" hidden="1">
      <c r="A158" s="771"/>
      <c r="B158" s="772"/>
      <c r="C158" s="773"/>
      <c r="D158" s="706" t="s">
        <v>78</v>
      </c>
      <c r="E158" s="774"/>
      <c r="F158" s="706" t="s">
        <v>78</v>
      </c>
      <c r="G158" s="727"/>
      <c r="H158" s="775"/>
      <c r="I158" s="785"/>
      <c r="J158" s="777"/>
      <c r="K158" s="777"/>
      <c r="L158" s="778"/>
      <c r="M158" s="780"/>
      <c r="N158" s="781"/>
      <c r="O158" s="782"/>
      <c r="P158" s="783"/>
      <c r="Q158" s="781"/>
      <c r="R158" s="784"/>
      <c r="S158" s="729" t="str">
        <f>IFERROR(('Př9-4'!$O158+'Př9-4'!$R158)/'Př9-4'!$I158,"")</f>
        <v/>
      </c>
      <c r="T158" s="730" t="str">
        <f>IF(J158+L158=0,"",ROUND((M158+'Př9-4'!$P158)/(L158+J158)/12,0))</f>
        <v/>
      </c>
      <c r="U158" s="731" t="str">
        <f>IF(K158=0,"",ROUND(('Př9-4'!$N158+'Př9-4'!$Q158)/'Př9-4'!$K158,0))</f>
        <v/>
      </c>
      <c r="V158" s="720"/>
      <c r="W158" s="721"/>
      <c r="X158" s="721"/>
      <c r="Y158" s="721"/>
      <c r="Z158" s="721"/>
      <c r="AA158" s="721"/>
    </row>
    <row r="159" spans="1:27" s="722" customFormat="1" ht="27.75" customHeight="1" hidden="1">
      <c r="A159" s="771"/>
      <c r="B159" s="772"/>
      <c r="C159" s="773"/>
      <c r="D159" s="706" t="s">
        <v>78</v>
      </c>
      <c r="E159" s="774"/>
      <c r="F159" s="706" t="s">
        <v>78</v>
      </c>
      <c r="G159" s="727"/>
      <c r="H159" s="775"/>
      <c r="I159" s="785"/>
      <c r="J159" s="777"/>
      <c r="K159" s="777"/>
      <c r="L159" s="778"/>
      <c r="M159" s="780"/>
      <c r="N159" s="781"/>
      <c r="O159" s="782"/>
      <c r="P159" s="783"/>
      <c r="Q159" s="781"/>
      <c r="R159" s="784"/>
      <c r="S159" s="729" t="str">
        <f>IFERROR(('Př9-4'!$O159+'Př9-4'!$R159)/'Př9-4'!$I159,"")</f>
        <v/>
      </c>
      <c r="T159" s="730" t="str">
        <f>IF(J159+L159=0,"",ROUND((M159+'Př9-4'!$P159)/(L159+J159)/12,0))</f>
        <v/>
      </c>
      <c r="U159" s="731" t="str">
        <f>IF(K159=0,"",ROUND(('Př9-4'!$N159+'Př9-4'!$Q159)/'Př9-4'!$K159,0))</f>
        <v/>
      </c>
      <c r="V159" s="720"/>
      <c r="W159" s="721"/>
      <c r="X159" s="721"/>
      <c r="Y159" s="721"/>
      <c r="Z159" s="721"/>
      <c r="AA159" s="721"/>
    </row>
    <row r="160" spans="1:27" s="722" customFormat="1" ht="27.75" customHeight="1" hidden="1">
      <c r="A160" s="771"/>
      <c r="B160" s="772"/>
      <c r="C160" s="773"/>
      <c r="D160" s="706" t="s">
        <v>78</v>
      </c>
      <c r="E160" s="774"/>
      <c r="F160" s="706" t="s">
        <v>78</v>
      </c>
      <c r="G160" s="727"/>
      <c r="H160" s="775"/>
      <c r="I160" s="785"/>
      <c r="J160" s="777"/>
      <c r="K160" s="777"/>
      <c r="L160" s="778"/>
      <c r="M160" s="780"/>
      <c r="N160" s="781"/>
      <c r="O160" s="782"/>
      <c r="P160" s="783"/>
      <c r="Q160" s="781"/>
      <c r="R160" s="784"/>
      <c r="S160" s="729" t="str">
        <f>IFERROR(('Př9-4'!$O160+'Př9-4'!$R160)/'Př9-4'!$I160,"")</f>
        <v/>
      </c>
      <c r="T160" s="730" t="str">
        <f>IF(J160+L160=0,"",ROUND((M160+'Př9-4'!$P160)/(L160+J160)/12,0))</f>
        <v/>
      </c>
      <c r="U160" s="731" t="str">
        <f>IF(K160=0,"",ROUND(('Př9-4'!$N160+'Př9-4'!$Q160)/'Př9-4'!$K160,0))</f>
        <v/>
      </c>
      <c r="V160" s="720"/>
      <c r="W160" s="721"/>
      <c r="X160" s="721"/>
      <c r="Y160" s="721"/>
      <c r="Z160" s="721"/>
      <c r="AA160" s="721"/>
    </row>
    <row r="161" spans="1:27" s="722" customFormat="1" ht="27.75" customHeight="1" hidden="1">
      <c r="A161" s="771"/>
      <c r="B161" s="772"/>
      <c r="C161" s="773"/>
      <c r="D161" s="706" t="s">
        <v>78</v>
      </c>
      <c r="E161" s="774"/>
      <c r="F161" s="706" t="s">
        <v>78</v>
      </c>
      <c r="G161" s="727"/>
      <c r="H161" s="775"/>
      <c r="I161" s="785"/>
      <c r="J161" s="777"/>
      <c r="K161" s="777"/>
      <c r="L161" s="778"/>
      <c r="M161" s="780"/>
      <c r="N161" s="781"/>
      <c r="O161" s="782"/>
      <c r="P161" s="783"/>
      <c r="Q161" s="781"/>
      <c r="R161" s="784"/>
      <c r="S161" s="729" t="str">
        <f>IFERROR(('Př9-4'!$O161+'Př9-4'!$R161)/'Př9-4'!$I161,"")</f>
        <v/>
      </c>
      <c r="T161" s="730" t="str">
        <f>IF(J161+L161=0,"",ROUND((M161+'Př9-4'!$P161)/(L161+J161)/12,0))</f>
        <v/>
      </c>
      <c r="U161" s="731" t="str">
        <f>IF(K161=0,"",ROUND(('Př9-4'!$N161+'Př9-4'!$Q161)/'Př9-4'!$K161,0))</f>
        <v/>
      </c>
      <c r="V161" s="720"/>
      <c r="W161" s="721"/>
      <c r="X161" s="721"/>
      <c r="Y161" s="721"/>
      <c r="Z161" s="721"/>
      <c r="AA161" s="721"/>
    </row>
    <row r="162" spans="1:27" s="722" customFormat="1" ht="27.75" customHeight="1" hidden="1">
      <c r="A162" s="771"/>
      <c r="B162" s="772"/>
      <c r="C162" s="773"/>
      <c r="D162" s="706" t="s">
        <v>78</v>
      </c>
      <c r="E162" s="774"/>
      <c r="F162" s="706" t="s">
        <v>78</v>
      </c>
      <c r="G162" s="727"/>
      <c r="H162" s="775"/>
      <c r="I162" s="785"/>
      <c r="J162" s="777"/>
      <c r="K162" s="777"/>
      <c r="L162" s="778"/>
      <c r="M162" s="780"/>
      <c r="N162" s="781"/>
      <c r="O162" s="782"/>
      <c r="P162" s="783"/>
      <c r="Q162" s="781"/>
      <c r="R162" s="784"/>
      <c r="S162" s="729" t="str">
        <f>IFERROR(('Př9-4'!$O162+'Př9-4'!$R162)/'Př9-4'!$I162,"")</f>
        <v/>
      </c>
      <c r="T162" s="730" t="str">
        <f>IF(J162+L162=0,"",ROUND((M162+'Př9-4'!$P162)/(L162+J162)/12,0))</f>
        <v/>
      </c>
      <c r="U162" s="731" t="str">
        <f>IF(K162=0,"",ROUND(('Př9-4'!$N162+'Př9-4'!$Q162)/'Př9-4'!$K162,0))</f>
        <v/>
      </c>
      <c r="V162" s="720"/>
      <c r="W162" s="721"/>
      <c r="X162" s="721"/>
      <c r="Y162" s="721"/>
      <c r="Z162" s="721"/>
      <c r="AA162" s="721"/>
    </row>
    <row r="163" spans="1:27" s="722" customFormat="1" ht="27.75" customHeight="1" hidden="1">
      <c r="A163" s="771"/>
      <c r="B163" s="772"/>
      <c r="C163" s="773"/>
      <c r="D163" s="706" t="s">
        <v>78</v>
      </c>
      <c r="E163" s="774"/>
      <c r="F163" s="706" t="s">
        <v>78</v>
      </c>
      <c r="G163" s="727"/>
      <c r="H163" s="775"/>
      <c r="I163" s="785"/>
      <c r="J163" s="777"/>
      <c r="K163" s="777"/>
      <c r="L163" s="778"/>
      <c r="M163" s="780"/>
      <c r="N163" s="781"/>
      <c r="O163" s="782"/>
      <c r="P163" s="783"/>
      <c r="Q163" s="781"/>
      <c r="R163" s="784"/>
      <c r="S163" s="729" t="str">
        <f>IFERROR(('Př9-4'!$O163+'Př9-4'!$R163)/'Př9-4'!$I163,"")</f>
        <v/>
      </c>
      <c r="T163" s="730" t="str">
        <f>IF(J163+L163=0,"",ROUND((M163+'Př9-4'!$P163)/(L163+J163)/12,0))</f>
        <v/>
      </c>
      <c r="U163" s="731" t="str">
        <f>IF(K163=0,"",ROUND(('Př9-4'!$N163+'Př9-4'!$Q163)/'Př9-4'!$K163,0))</f>
        <v/>
      </c>
      <c r="V163" s="720"/>
      <c r="W163" s="721"/>
      <c r="X163" s="721"/>
      <c r="Y163" s="721"/>
      <c r="Z163" s="721"/>
      <c r="AA163" s="721"/>
    </row>
    <row r="164" spans="1:27" s="722" customFormat="1" ht="27.75" customHeight="1" hidden="1">
      <c r="A164" s="771"/>
      <c r="B164" s="772"/>
      <c r="C164" s="773"/>
      <c r="D164" s="706" t="s">
        <v>78</v>
      </c>
      <c r="E164" s="774"/>
      <c r="F164" s="706" t="s">
        <v>78</v>
      </c>
      <c r="G164" s="727"/>
      <c r="H164" s="775"/>
      <c r="I164" s="785"/>
      <c r="J164" s="777"/>
      <c r="K164" s="777"/>
      <c r="L164" s="778"/>
      <c r="M164" s="780"/>
      <c r="N164" s="781"/>
      <c r="O164" s="782"/>
      <c r="P164" s="783"/>
      <c r="Q164" s="781"/>
      <c r="R164" s="784"/>
      <c r="S164" s="729" t="str">
        <f>IFERROR(('Př9-4'!$O164+'Př9-4'!$R164)/'Př9-4'!$I164,"")</f>
        <v/>
      </c>
      <c r="T164" s="730" t="str">
        <f>IF(J164+L164=0,"",ROUND((M164+'Př9-4'!$P164)/(L164+J164)/12,0))</f>
        <v/>
      </c>
      <c r="U164" s="731" t="str">
        <f>IF(K164=0,"",ROUND(('Př9-4'!$N164+'Př9-4'!$Q164)/'Př9-4'!$K164,0))</f>
        <v/>
      </c>
      <c r="V164" s="720"/>
      <c r="W164" s="721"/>
      <c r="X164" s="721"/>
      <c r="Y164" s="721"/>
      <c r="Z164" s="721"/>
      <c r="AA164" s="721"/>
    </row>
    <row r="165" spans="1:27" s="722" customFormat="1" ht="27.75" customHeight="1" hidden="1">
      <c r="A165" s="771"/>
      <c r="B165" s="772"/>
      <c r="C165" s="773"/>
      <c r="D165" s="706" t="s">
        <v>78</v>
      </c>
      <c r="E165" s="774"/>
      <c r="F165" s="706" t="s">
        <v>78</v>
      </c>
      <c r="G165" s="727"/>
      <c r="H165" s="775"/>
      <c r="I165" s="785"/>
      <c r="J165" s="777"/>
      <c r="K165" s="777"/>
      <c r="L165" s="778"/>
      <c r="M165" s="780"/>
      <c r="N165" s="781"/>
      <c r="O165" s="782"/>
      <c r="P165" s="783"/>
      <c r="Q165" s="781"/>
      <c r="R165" s="784"/>
      <c r="S165" s="729" t="str">
        <f>IFERROR(('Př9-4'!$O165+'Př9-4'!$R165)/'Př9-4'!$I165,"")</f>
        <v/>
      </c>
      <c r="T165" s="730" t="str">
        <f>IF(J165+L165=0,"",ROUND((M165+'Př9-4'!$P165)/(L165+J165)/12,0))</f>
        <v/>
      </c>
      <c r="U165" s="731" t="str">
        <f>IF(K165=0,"",ROUND(('Př9-4'!$N165+'Př9-4'!$Q165)/'Př9-4'!$K165,0))</f>
        <v/>
      </c>
      <c r="V165" s="720"/>
      <c r="W165" s="721"/>
      <c r="X165" s="721"/>
      <c r="Y165" s="721"/>
      <c r="Z165" s="721"/>
      <c r="AA165" s="721"/>
    </row>
    <row r="166" spans="1:27" s="722" customFormat="1" ht="27.75" customHeight="1" hidden="1">
      <c r="A166" s="771"/>
      <c r="B166" s="772"/>
      <c r="C166" s="773"/>
      <c r="D166" s="706" t="s">
        <v>78</v>
      </c>
      <c r="E166" s="774"/>
      <c r="F166" s="706" t="s">
        <v>78</v>
      </c>
      <c r="G166" s="727"/>
      <c r="H166" s="775"/>
      <c r="I166" s="785"/>
      <c r="J166" s="777"/>
      <c r="K166" s="777"/>
      <c r="L166" s="778"/>
      <c r="M166" s="780"/>
      <c r="N166" s="781"/>
      <c r="O166" s="782"/>
      <c r="P166" s="783"/>
      <c r="Q166" s="781"/>
      <c r="R166" s="784"/>
      <c r="S166" s="729" t="str">
        <f>IFERROR(('Př9-4'!$O166+'Př9-4'!$R166)/'Př9-4'!$I166,"")</f>
        <v/>
      </c>
      <c r="T166" s="730" t="str">
        <f>IF(J166+L166=0,"",ROUND((M166+'Př9-4'!$P166)/(L166+J166)/12,0))</f>
        <v/>
      </c>
      <c r="U166" s="731" t="str">
        <f>IF(K166=0,"",ROUND(('Př9-4'!$N166+'Př9-4'!$Q166)/'Př9-4'!$K166,0))</f>
        <v/>
      </c>
      <c r="V166" s="720"/>
      <c r="W166" s="721"/>
      <c r="X166" s="721"/>
      <c r="Y166" s="721"/>
      <c r="Z166" s="721"/>
      <c r="AA166" s="721"/>
    </row>
    <row r="167" spans="1:27" s="722" customFormat="1" ht="27.75" customHeight="1" hidden="1">
      <c r="A167" s="771"/>
      <c r="B167" s="772"/>
      <c r="C167" s="773"/>
      <c r="D167" s="706" t="s">
        <v>78</v>
      </c>
      <c r="E167" s="774"/>
      <c r="F167" s="706" t="s">
        <v>78</v>
      </c>
      <c r="G167" s="727"/>
      <c r="H167" s="775"/>
      <c r="I167" s="785"/>
      <c r="J167" s="777"/>
      <c r="K167" s="777"/>
      <c r="L167" s="778"/>
      <c r="M167" s="780"/>
      <c r="N167" s="781"/>
      <c r="O167" s="782"/>
      <c r="P167" s="783"/>
      <c r="Q167" s="781"/>
      <c r="R167" s="784"/>
      <c r="S167" s="729" t="str">
        <f>IFERROR(('Př9-4'!$O167+'Př9-4'!$R167)/'Př9-4'!$I167,"")</f>
        <v/>
      </c>
      <c r="T167" s="730" t="str">
        <f>IF(J167+L167=0,"",ROUND((M167+'Př9-4'!$P167)/(L167+J167)/12,0))</f>
        <v/>
      </c>
      <c r="U167" s="731" t="str">
        <f>IF(K167=0,"",ROUND(('Př9-4'!$N167+'Př9-4'!$Q167)/'Př9-4'!$K167,0))</f>
        <v/>
      </c>
      <c r="V167" s="720"/>
      <c r="W167" s="721"/>
      <c r="X167" s="721"/>
      <c r="Y167" s="721"/>
      <c r="Z167" s="721"/>
      <c r="AA167" s="721"/>
    </row>
    <row r="168" spans="1:27" s="722" customFormat="1" ht="27.75" customHeight="1" hidden="1">
      <c r="A168" s="771"/>
      <c r="B168" s="772"/>
      <c r="C168" s="773"/>
      <c r="D168" s="706" t="s">
        <v>78</v>
      </c>
      <c r="E168" s="774"/>
      <c r="F168" s="706" t="s">
        <v>78</v>
      </c>
      <c r="G168" s="727"/>
      <c r="H168" s="775"/>
      <c r="I168" s="785"/>
      <c r="J168" s="777"/>
      <c r="K168" s="777"/>
      <c r="L168" s="778"/>
      <c r="M168" s="780"/>
      <c r="N168" s="781"/>
      <c r="O168" s="782"/>
      <c r="P168" s="783"/>
      <c r="Q168" s="781"/>
      <c r="R168" s="784"/>
      <c r="S168" s="729" t="str">
        <f>IFERROR(('Př9-4'!$O168+'Př9-4'!$R168)/'Př9-4'!$I168,"")</f>
        <v/>
      </c>
      <c r="T168" s="730" t="str">
        <f>IF(J168+L168=0,"",ROUND((M168+'Př9-4'!$P168)/(L168+J168)/12,0))</f>
        <v/>
      </c>
      <c r="U168" s="731" t="str">
        <f>IF(K168=0,"",ROUND(('Př9-4'!$N168+'Př9-4'!$Q168)/'Př9-4'!$K168,0))</f>
        <v/>
      </c>
      <c r="V168" s="720"/>
      <c r="W168" s="721"/>
      <c r="X168" s="721"/>
      <c r="Y168" s="721"/>
      <c r="Z168" s="721"/>
      <c r="AA168" s="721"/>
    </row>
    <row r="169" spans="1:27" s="722" customFormat="1" ht="27.75" customHeight="1" hidden="1">
      <c r="A169" s="771"/>
      <c r="B169" s="772"/>
      <c r="C169" s="773"/>
      <c r="D169" s="706" t="s">
        <v>78</v>
      </c>
      <c r="E169" s="774"/>
      <c r="F169" s="706" t="s">
        <v>78</v>
      </c>
      <c r="G169" s="727"/>
      <c r="H169" s="775"/>
      <c r="I169" s="785"/>
      <c r="J169" s="777"/>
      <c r="K169" s="777"/>
      <c r="L169" s="778"/>
      <c r="M169" s="780"/>
      <c r="N169" s="781"/>
      <c r="O169" s="782"/>
      <c r="P169" s="783"/>
      <c r="Q169" s="781"/>
      <c r="R169" s="784"/>
      <c r="S169" s="729" t="str">
        <f>IFERROR(('Př9-4'!$O169+'Př9-4'!$R169)/'Př9-4'!$I169,"")</f>
        <v/>
      </c>
      <c r="T169" s="730" t="str">
        <f>IF(J169+L169=0,"",ROUND((M169+'Př9-4'!$P169)/(L169+J169)/12,0))</f>
        <v/>
      </c>
      <c r="U169" s="731" t="str">
        <f>IF(K169=0,"",ROUND(('Př9-4'!$N169+'Př9-4'!$Q169)/'Př9-4'!$K169,0))</f>
        <v/>
      </c>
      <c r="V169" s="720"/>
      <c r="W169" s="721"/>
      <c r="X169" s="721"/>
      <c r="Y169" s="721"/>
      <c r="Z169" s="721"/>
      <c r="AA169" s="721"/>
    </row>
    <row r="170" spans="1:27" s="722" customFormat="1" ht="27.75" customHeight="1" hidden="1">
      <c r="A170" s="771"/>
      <c r="B170" s="772"/>
      <c r="C170" s="773"/>
      <c r="D170" s="706" t="s">
        <v>78</v>
      </c>
      <c r="E170" s="774"/>
      <c r="F170" s="706" t="s">
        <v>78</v>
      </c>
      <c r="G170" s="727"/>
      <c r="H170" s="775"/>
      <c r="I170" s="785"/>
      <c r="J170" s="777"/>
      <c r="K170" s="777"/>
      <c r="L170" s="778"/>
      <c r="M170" s="780"/>
      <c r="N170" s="781"/>
      <c r="O170" s="782"/>
      <c r="P170" s="783"/>
      <c r="Q170" s="781"/>
      <c r="R170" s="784"/>
      <c r="S170" s="729" t="str">
        <f>IFERROR(('Př9-4'!$O170+'Př9-4'!$R170)/'Př9-4'!$I170,"")</f>
        <v/>
      </c>
      <c r="T170" s="730" t="str">
        <f>IF(J170+L170=0,"",ROUND((M170+'Př9-4'!$P170)/(L170+J170)/12,0))</f>
        <v/>
      </c>
      <c r="U170" s="731" t="str">
        <f>IF(K170=0,"",ROUND(('Př9-4'!$N170+'Př9-4'!$Q170)/'Př9-4'!$K170,0))</f>
        <v/>
      </c>
      <c r="V170" s="720"/>
      <c r="W170" s="721"/>
      <c r="X170" s="721"/>
      <c r="Y170" s="721"/>
      <c r="Z170" s="721"/>
      <c r="AA170" s="721"/>
    </row>
    <row r="171" spans="1:27" s="722" customFormat="1" ht="27.75" customHeight="1" hidden="1">
      <c r="A171" s="771"/>
      <c r="B171" s="772"/>
      <c r="C171" s="773"/>
      <c r="D171" s="706" t="s">
        <v>78</v>
      </c>
      <c r="E171" s="774"/>
      <c r="F171" s="706" t="s">
        <v>78</v>
      </c>
      <c r="G171" s="727"/>
      <c r="H171" s="775"/>
      <c r="I171" s="785"/>
      <c r="J171" s="777"/>
      <c r="K171" s="777"/>
      <c r="L171" s="778"/>
      <c r="M171" s="780"/>
      <c r="N171" s="781"/>
      <c r="O171" s="782"/>
      <c r="P171" s="783"/>
      <c r="Q171" s="781"/>
      <c r="R171" s="784"/>
      <c r="S171" s="729" t="str">
        <f>IFERROR(('Př9-4'!$O171+'Př9-4'!$R171)/'Př9-4'!$I171,"")</f>
        <v/>
      </c>
      <c r="T171" s="730" t="str">
        <f>IF(J171+L171=0,"",ROUND((M171+'Př9-4'!$P171)/(L171+J171)/12,0))</f>
        <v/>
      </c>
      <c r="U171" s="731" t="str">
        <f>IF(K171=0,"",ROUND(('Př9-4'!$N171+'Př9-4'!$Q171)/'Př9-4'!$K171,0))</f>
        <v/>
      </c>
      <c r="V171" s="720"/>
      <c r="W171" s="721"/>
      <c r="X171" s="721"/>
      <c r="Y171" s="721"/>
      <c r="Z171" s="721"/>
      <c r="AA171" s="721"/>
    </row>
    <row r="172" spans="1:27" s="722" customFormat="1" ht="27.75" customHeight="1" hidden="1">
      <c r="A172" s="771"/>
      <c r="B172" s="772"/>
      <c r="C172" s="773"/>
      <c r="D172" s="706" t="s">
        <v>78</v>
      </c>
      <c r="E172" s="774"/>
      <c r="F172" s="706" t="s">
        <v>78</v>
      </c>
      <c r="G172" s="727"/>
      <c r="H172" s="775"/>
      <c r="I172" s="785"/>
      <c r="J172" s="777"/>
      <c r="K172" s="777"/>
      <c r="L172" s="778"/>
      <c r="M172" s="780"/>
      <c r="N172" s="781"/>
      <c r="O172" s="782"/>
      <c r="P172" s="783"/>
      <c r="Q172" s="781"/>
      <c r="R172" s="784"/>
      <c r="S172" s="729" t="str">
        <f>IFERROR(('Př9-4'!$O172+'Př9-4'!$R172)/'Př9-4'!$I172,"")</f>
        <v/>
      </c>
      <c r="T172" s="730" t="str">
        <f>IF(J172+L172=0,"",ROUND((M172+'Př9-4'!$P172)/(L172+J172)/12,0))</f>
        <v/>
      </c>
      <c r="U172" s="731" t="str">
        <f>IF(K172=0,"",ROUND(('Př9-4'!$N172+'Př9-4'!$Q172)/'Př9-4'!$K172,0))</f>
        <v/>
      </c>
      <c r="V172" s="720"/>
      <c r="W172" s="721"/>
      <c r="X172" s="721"/>
      <c r="Y172" s="721"/>
      <c r="Z172" s="721"/>
      <c r="AA172" s="721"/>
    </row>
    <row r="173" spans="1:27" s="722" customFormat="1" ht="27.75" customHeight="1" hidden="1">
      <c r="A173" s="771"/>
      <c r="B173" s="772"/>
      <c r="C173" s="773"/>
      <c r="D173" s="706" t="s">
        <v>78</v>
      </c>
      <c r="E173" s="774"/>
      <c r="F173" s="706" t="s">
        <v>78</v>
      </c>
      <c r="G173" s="727"/>
      <c r="H173" s="775"/>
      <c r="I173" s="785"/>
      <c r="J173" s="777"/>
      <c r="K173" s="777"/>
      <c r="L173" s="778"/>
      <c r="M173" s="780"/>
      <c r="N173" s="781"/>
      <c r="O173" s="782"/>
      <c r="P173" s="783"/>
      <c r="Q173" s="781"/>
      <c r="R173" s="784"/>
      <c r="S173" s="729" t="str">
        <f>IFERROR(('Př9-4'!$O173+'Př9-4'!$R173)/'Př9-4'!$I173,"")</f>
        <v/>
      </c>
      <c r="T173" s="730" t="str">
        <f>IF(J173+L173=0,"",ROUND((M173+'Př9-4'!$P173)/(L173+J173)/12,0))</f>
        <v/>
      </c>
      <c r="U173" s="731" t="str">
        <f>IF(K173=0,"",ROUND(('Př9-4'!$N173+'Př9-4'!$Q173)/'Př9-4'!$K173,0))</f>
        <v/>
      </c>
      <c r="V173" s="720"/>
      <c r="W173" s="721"/>
      <c r="X173" s="721"/>
      <c r="Y173" s="721"/>
      <c r="Z173" s="721"/>
      <c r="AA173" s="721"/>
    </row>
    <row r="174" spans="1:27" s="722" customFormat="1" ht="27.75" customHeight="1" hidden="1">
      <c r="A174" s="771"/>
      <c r="B174" s="772"/>
      <c r="C174" s="773"/>
      <c r="D174" s="706" t="s">
        <v>78</v>
      </c>
      <c r="E174" s="774"/>
      <c r="F174" s="706" t="s">
        <v>78</v>
      </c>
      <c r="G174" s="727"/>
      <c r="H174" s="775"/>
      <c r="I174" s="785"/>
      <c r="J174" s="777"/>
      <c r="K174" s="777"/>
      <c r="L174" s="778"/>
      <c r="M174" s="780"/>
      <c r="N174" s="781"/>
      <c r="O174" s="782"/>
      <c r="P174" s="783"/>
      <c r="Q174" s="781"/>
      <c r="R174" s="784"/>
      <c r="S174" s="729" t="str">
        <f>IFERROR(('Př9-4'!$O174+'Př9-4'!$R174)/'Př9-4'!$I174,"")</f>
        <v/>
      </c>
      <c r="T174" s="730" t="str">
        <f>IF(J174+L174=0,"",ROUND((M174+'Př9-4'!$P174)/(L174+J174)/12,0))</f>
        <v/>
      </c>
      <c r="U174" s="731" t="str">
        <f>IF(K174=0,"",ROUND(('Př9-4'!$N174+'Př9-4'!$Q174)/'Př9-4'!$K174,0))</f>
        <v/>
      </c>
      <c r="V174" s="720"/>
      <c r="W174" s="721"/>
      <c r="X174" s="721"/>
      <c r="Y174" s="721"/>
      <c r="Z174" s="721"/>
      <c r="AA174" s="721"/>
    </row>
    <row r="175" spans="1:27" s="722" customFormat="1" ht="27.75" customHeight="1" hidden="1">
      <c r="A175" s="771"/>
      <c r="B175" s="772"/>
      <c r="C175" s="773"/>
      <c r="D175" s="706" t="s">
        <v>78</v>
      </c>
      <c r="E175" s="774"/>
      <c r="F175" s="706" t="s">
        <v>78</v>
      </c>
      <c r="G175" s="727"/>
      <c r="H175" s="775"/>
      <c r="I175" s="785"/>
      <c r="J175" s="777"/>
      <c r="K175" s="777"/>
      <c r="L175" s="778"/>
      <c r="M175" s="780"/>
      <c r="N175" s="781"/>
      <c r="O175" s="782"/>
      <c r="P175" s="783"/>
      <c r="Q175" s="781"/>
      <c r="R175" s="784"/>
      <c r="S175" s="729" t="str">
        <f>IFERROR(('Př9-4'!$O175+'Př9-4'!$R175)/'Př9-4'!$I175,"")</f>
        <v/>
      </c>
      <c r="T175" s="730" t="str">
        <f>IF(J175+L175=0,"",ROUND((M175+'Př9-4'!$P175)/(L175+J175)/12,0))</f>
        <v/>
      </c>
      <c r="U175" s="731" t="str">
        <f>IF(K175=0,"",ROUND(('Př9-4'!$N175+'Př9-4'!$Q175)/'Př9-4'!$K175,0))</f>
        <v/>
      </c>
      <c r="V175" s="720"/>
      <c r="W175" s="721"/>
      <c r="X175" s="721"/>
      <c r="Y175" s="721"/>
      <c r="Z175" s="721"/>
      <c r="AA175" s="721"/>
    </row>
    <row r="176" spans="1:27" s="722" customFormat="1" ht="27.75" customHeight="1" hidden="1">
      <c r="A176" s="771"/>
      <c r="B176" s="772"/>
      <c r="C176" s="773"/>
      <c r="D176" s="706" t="s">
        <v>78</v>
      </c>
      <c r="E176" s="774"/>
      <c r="F176" s="706" t="s">
        <v>78</v>
      </c>
      <c r="G176" s="727"/>
      <c r="H176" s="775"/>
      <c r="I176" s="785"/>
      <c r="J176" s="777"/>
      <c r="K176" s="777"/>
      <c r="L176" s="778"/>
      <c r="M176" s="780"/>
      <c r="N176" s="781"/>
      <c r="O176" s="782"/>
      <c r="P176" s="783"/>
      <c r="Q176" s="781"/>
      <c r="R176" s="784"/>
      <c r="S176" s="729" t="str">
        <f>IFERROR(('Př9-4'!$O176+'Př9-4'!$R176)/'Př9-4'!$I176,"")</f>
        <v/>
      </c>
      <c r="T176" s="730" t="str">
        <f>IF(J176+L176=0,"",ROUND((M176+'Př9-4'!$P176)/(L176+J176)/12,0))</f>
        <v/>
      </c>
      <c r="U176" s="731" t="str">
        <f>IF(K176=0,"",ROUND(('Př9-4'!$N176+'Př9-4'!$Q176)/'Př9-4'!$K176,0))</f>
        <v/>
      </c>
      <c r="V176" s="720"/>
      <c r="W176" s="721"/>
      <c r="X176" s="721"/>
      <c r="Y176" s="721"/>
      <c r="Z176" s="721"/>
      <c r="AA176" s="721"/>
    </row>
    <row r="177" spans="1:27" s="722" customFormat="1" ht="27.75" customHeight="1" hidden="1">
      <c r="A177" s="771"/>
      <c r="B177" s="772"/>
      <c r="C177" s="773"/>
      <c r="D177" s="706" t="s">
        <v>78</v>
      </c>
      <c r="E177" s="774"/>
      <c r="F177" s="706" t="s">
        <v>78</v>
      </c>
      <c r="G177" s="727"/>
      <c r="H177" s="775"/>
      <c r="I177" s="785"/>
      <c r="J177" s="777"/>
      <c r="K177" s="777"/>
      <c r="L177" s="778"/>
      <c r="M177" s="780"/>
      <c r="N177" s="781"/>
      <c r="O177" s="782"/>
      <c r="P177" s="783"/>
      <c r="Q177" s="781"/>
      <c r="R177" s="784"/>
      <c r="S177" s="729" t="str">
        <f>IFERROR(('Př9-4'!$O177+'Př9-4'!$R177)/'Př9-4'!$I177,"")</f>
        <v/>
      </c>
      <c r="T177" s="730" t="str">
        <f>IF(J177+L177=0,"",ROUND((M177+'Př9-4'!$P177)/(L177+J177)/12,0))</f>
        <v/>
      </c>
      <c r="U177" s="731" t="str">
        <f>IF(K177=0,"",ROUND(('Př9-4'!$N177+'Př9-4'!$Q177)/'Př9-4'!$K177,0))</f>
        <v/>
      </c>
      <c r="V177" s="720"/>
      <c r="W177" s="721"/>
      <c r="X177" s="721"/>
      <c r="Y177" s="721"/>
      <c r="Z177" s="721"/>
      <c r="AA177" s="721"/>
    </row>
    <row r="178" spans="1:27" s="722" customFormat="1" ht="27.75" customHeight="1" hidden="1">
      <c r="A178" s="771"/>
      <c r="B178" s="772"/>
      <c r="C178" s="773"/>
      <c r="D178" s="706" t="s">
        <v>78</v>
      </c>
      <c r="E178" s="774"/>
      <c r="F178" s="706" t="s">
        <v>78</v>
      </c>
      <c r="G178" s="727"/>
      <c r="H178" s="775"/>
      <c r="I178" s="785"/>
      <c r="J178" s="777"/>
      <c r="K178" s="777"/>
      <c r="L178" s="778"/>
      <c r="M178" s="780"/>
      <c r="N178" s="781"/>
      <c r="O178" s="782"/>
      <c r="P178" s="783"/>
      <c r="Q178" s="781"/>
      <c r="R178" s="784"/>
      <c r="S178" s="729" t="str">
        <f>IFERROR(('Př9-4'!$O178+'Př9-4'!$R178)/'Př9-4'!$I178,"")</f>
        <v/>
      </c>
      <c r="T178" s="730" t="str">
        <f>IF(J178+L178=0,"",ROUND((M178+'Př9-4'!$P178)/(L178+J178)/12,0))</f>
        <v/>
      </c>
      <c r="U178" s="731" t="str">
        <f>IF(K178=0,"",ROUND(('Př9-4'!$N178+'Př9-4'!$Q178)/'Př9-4'!$K178,0))</f>
        <v/>
      </c>
      <c r="V178" s="720"/>
      <c r="W178" s="721"/>
      <c r="X178" s="721"/>
      <c r="Y178" s="721"/>
      <c r="Z178" s="721"/>
      <c r="AA178" s="721"/>
    </row>
    <row r="179" spans="1:27" s="722" customFormat="1" ht="27.75" customHeight="1" hidden="1">
      <c r="A179" s="771"/>
      <c r="B179" s="772"/>
      <c r="C179" s="773"/>
      <c r="D179" s="706" t="s">
        <v>78</v>
      </c>
      <c r="E179" s="774"/>
      <c r="F179" s="706" t="s">
        <v>78</v>
      </c>
      <c r="G179" s="727"/>
      <c r="H179" s="775"/>
      <c r="I179" s="785"/>
      <c r="J179" s="777"/>
      <c r="K179" s="777"/>
      <c r="L179" s="778"/>
      <c r="M179" s="780"/>
      <c r="N179" s="781"/>
      <c r="O179" s="782"/>
      <c r="P179" s="783"/>
      <c r="Q179" s="781"/>
      <c r="R179" s="784"/>
      <c r="S179" s="729" t="str">
        <f>IFERROR(('Př9-4'!$O179+'Př9-4'!$R179)/'Př9-4'!$I179,"")</f>
        <v/>
      </c>
      <c r="T179" s="730" t="str">
        <f>IF(J179+L179=0,"",ROUND((M179+'Př9-4'!$P179)/(L179+J179)/12,0))</f>
        <v/>
      </c>
      <c r="U179" s="731" t="str">
        <f>IF(K179=0,"",ROUND(('Př9-4'!$N179+'Př9-4'!$Q179)/'Př9-4'!$K179,0))</f>
        <v/>
      </c>
      <c r="V179" s="720"/>
      <c r="W179" s="721"/>
      <c r="X179" s="721"/>
      <c r="Y179" s="721"/>
      <c r="Z179" s="721"/>
      <c r="AA179" s="721"/>
    </row>
    <row r="180" spans="1:27" s="722" customFormat="1" ht="27.75" customHeight="1" hidden="1">
      <c r="A180" s="771"/>
      <c r="B180" s="772"/>
      <c r="C180" s="773"/>
      <c r="D180" s="706" t="s">
        <v>78</v>
      </c>
      <c r="E180" s="774"/>
      <c r="F180" s="706" t="s">
        <v>78</v>
      </c>
      <c r="G180" s="727"/>
      <c r="H180" s="775"/>
      <c r="I180" s="785"/>
      <c r="J180" s="777"/>
      <c r="K180" s="777"/>
      <c r="L180" s="778"/>
      <c r="M180" s="780"/>
      <c r="N180" s="781"/>
      <c r="O180" s="782"/>
      <c r="P180" s="783"/>
      <c r="Q180" s="781"/>
      <c r="R180" s="784"/>
      <c r="S180" s="729" t="str">
        <f>IFERROR(('Př9-4'!$O180+'Př9-4'!$R180)/'Př9-4'!$I180,"")</f>
        <v/>
      </c>
      <c r="T180" s="730" t="str">
        <f>IF(J180+L180=0,"",ROUND((M180+'Př9-4'!$P180)/(L180+J180)/12,0))</f>
        <v/>
      </c>
      <c r="U180" s="731" t="str">
        <f>IF(K180=0,"",ROUND(('Př9-4'!$N180+'Př9-4'!$Q180)/'Př9-4'!$K180,0))</f>
        <v/>
      </c>
      <c r="V180" s="720"/>
      <c r="W180" s="721"/>
      <c r="X180" s="721"/>
      <c r="Y180" s="721"/>
      <c r="Z180" s="721"/>
      <c r="AA180" s="721"/>
    </row>
    <row r="181" spans="1:27" s="722" customFormat="1" ht="27.75" customHeight="1" hidden="1">
      <c r="A181" s="771"/>
      <c r="B181" s="772"/>
      <c r="C181" s="773"/>
      <c r="D181" s="706" t="s">
        <v>78</v>
      </c>
      <c r="E181" s="774"/>
      <c r="F181" s="706" t="s">
        <v>78</v>
      </c>
      <c r="G181" s="727"/>
      <c r="H181" s="775"/>
      <c r="I181" s="785"/>
      <c r="J181" s="777"/>
      <c r="K181" s="777"/>
      <c r="L181" s="778"/>
      <c r="M181" s="780"/>
      <c r="N181" s="781"/>
      <c r="O181" s="782"/>
      <c r="P181" s="783"/>
      <c r="Q181" s="781"/>
      <c r="R181" s="784"/>
      <c r="S181" s="729" t="str">
        <f>IFERROR(('Př9-4'!$O181+'Př9-4'!$R181)/'Př9-4'!$I181,"")</f>
        <v/>
      </c>
      <c r="T181" s="730" t="str">
        <f>IF(J181+L181=0,"",ROUND((M181+'Př9-4'!$P181)/(L181+J181)/12,0))</f>
        <v/>
      </c>
      <c r="U181" s="731" t="str">
        <f>IF(K181=0,"",ROUND(('Př9-4'!$N181+'Př9-4'!$Q181)/'Př9-4'!$K181,0))</f>
        <v/>
      </c>
      <c r="V181" s="720"/>
      <c r="W181" s="721"/>
      <c r="X181" s="721"/>
      <c r="Y181" s="721"/>
      <c r="Z181" s="721"/>
      <c r="AA181" s="721"/>
    </row>
    <row r="182" spans="1:27" s="722" customFormat="1" ht="27.75" customHeight="1" hidden="1">
      <c r="A182" s="771"/>
      <c r="B182" s="772"/>
      <c r="C182" s="773"/>
      <c r="D182" s="706" t="s">
        <v>78</v>
      </c>
      <c r="E182" s="774"/>
      <c r="F182" s="706" t="s">
        <v>78</v>
      </c>
      <c r="G182" s="727"/>
      <c r="H182" s="775"/>
      <c r="I182" s="785"/>
      <c r="J182" s="777"/>
      <c r="K182" s="777"/>
      <c r="L182" s="778"/>
      <c r="M182" s="780"/>
      <c r="N182" s="781"/>
      <c r="O182" s="782"/>
      <c r="P182" s="783"/>
      <c r="Q182" s="781"/>
      <c r="R182" s="784"/>
      <c r="S182" s="729" t="str">
        <f>IFERROR(('Př9-4'!$O182+'Př9-4'!$R182)/'Př9-4'!$I182,"")</f>
        <v/>
      </c>
      <c r="T182" s="730" t="str">
        <f>IF(J182+L182=0,"",ROUND((M182+'Př9-4'!$P182)/(L182+J182)/12,0))</f>
        <v/>
      </c>
      <c r="U182" s="731" t="str">
        <f>IF(K182=0,"",ROUND(('Př9-4'!$N182+'Př9-4'!$Q182)/'Př9-4'!$K182,0))</f>
        <v/>
      </c>
      <c r="V182" s="720"/>
      <c r="W182" s="721"/>
      <c r="X182" s="721"/>
      <c r="Y182" s="721"/>
      <c r="Z182" s="721"/>
      <c r="AA182" s="721"/>
    </row>
    <row r="183" spans="1:27" s="722" customFormat="1" ht="27.75" customHeight="1" hidden="1">
      <c r="A183" s="771"/>
      <c r="B183" s="772"/>
      <c r="C183" s="773"/>
      <c r="D183" s="706" t="s">
        <v>78</v>
      </c>
      <c r="E183" s="774"/>
      <c r="F183" s="706" t="s">
        <v>78</v>
      </c>
      <c r="G183" s="727"/>
      <c r="H183" s="775"/>
      <c r="I183" s="785"/>
      <c r="J183" s="777"/>
      <c r="K183" s="777"/>
      <c r="L183" s="778"/>
      <c r="M183" s="780"/>
      <c r="N183" s="781"/>
      <c r="O183" s="782"/>
      <c r="P183" s="783"/>
      <c r="Q183" s="781"/>
      <c r="R183" s="784"/>
      <c r="S183" s="729" t="str">
        <f>IFERROR(('Př9-4'!$O183+'Př9-4'!$R183)/'Př9-4'!$I183,"")</f>
        <v/>
      </c>
      <c r="T183" s="730" t="str">
        <f>IF(J183+L183=0,"",ROUND((M183+'Př9-4'!$P183)/(L183+J183)/12,0))</f>
        <v/>
      </c>
      <c r="U183" s="731" t="str">
        <f>IF(K183=0,"",ROUND(('Př9-4'!$N183+'Př9-4'!$Q183)/'Př9-4'!$K183,0))</f>
        <v/>
      </c>
      <c r="V183" s="720"/>
      <c r="W183" s="721"/>
      <c r="X183" s="721"/>
      <c r="Y183" s="721"/>
      <c r="Z183" s="721"/>
      <c r="AA183" s="721"/>
    </row>
    <row r="184" spans="1:27" s="722" customFormat="1" ht="27.75" customHeight="1" hidden="1">
      <c r="A184" s="771"/>
      <c r="B184" s="772"/>
      <c r="C184" s="773"/>
      <c r="D184" s="706" t="s">
        <v>78</v>
      </c>
      <c r="E184" s="774"/>
      <c r="F184" s="706" t="s">
        <v>78</v>
      </c>
      <c r="G184" s="727"/>
      <c r="H184" s="775"/>
      <c r="I184" s="785"/>
      <c r="J184" s="777"/>
      <c r="K184" s="777"/>
      <c r="L184" s="778"/>
      <c r="M184" s="780"/>
      <c r="N184" s="781"/>
      <c r="O184" s="782"/>
      <c r="P184" s="783"/>
      <c r="Q184" s="781"/>
      <c r="R184" s="784"/>
      <c r="S184" s="729" t="str">
        <f>IFERROR(('Př9-4'!$O184+'Př9-4'!$R184)/'Př9-4'!$I184,"")</f>
        <v/>
      </c>
      <c r="T184" s="730" t="str">
        <f>IF(J184+L184=0,"",ROUND((M184+'Př9-4'!$P184)/(L184+J184)/12,0))</f>
        <v/>
      </c>
      <c r="U184" s="731" t="str">
        <f>IF(K184=0,"",ROUND(('Př9-4'!$N184+'Př9-4'!$Q184)/'Př9-4'!$K184,0))</f>
        <v/>
      </c>
      <c r="V184" s="720"/>
      <c r="W184" s="721"/>
      <c r="X184" s="721"/>
      <c r="Y184" s="721"/>
      <c r="Z184" s="721"/>
      <c r="AA184" s="721"/>
    </row>
    <row r="185" spans="1:27" s="722" customFormat="1" ht="27.75" customHeight="1" hidden="1">
      <c r="A185" s="771"/>
      <c r="B185" s="772"/>
      <c r="C185" s="773"/>
      <c r="D185" s="706" t="s">
        <v>78</v>
      </c>
      <c r="E185" s="774"/>
      <c r="F185" s="706" t="s">
        <v>78</v>
      </c>
      <c r="G185" s="727"/>
      <c r="H185" s="775"/>
      <c r="I185" s="785"/>
      <c r="J185" s="777"/>
      <c r="K185" s="777"/>
      <c r="L185" s="778"/>
      <c r="M185" s="780"/>
      <c r="N185" s="781"/>
      <c r="O185" s="782"/>
      <c r="P185" s="783"/>
      <c r="Q185" s="781"/>
      <c r="R185" s="784"/>
      <c r="S185" s="729" t="str">
        <f>IFERROR(('Př9-4'!$O185+'Př9-4'!$R185)/'Př9-4'!$I185,"")</f>
        <v/>
      </c>
      <c r="T185" s="730" t="str">
        <f>IF(J185+L185=0,"",ROUND((M185+'Př9-4'!$P185)/(L185+J185)/12,0))</f>
        <v/>
      </c>
      <c r="U185" s="731" t="str">
        <f>IF(K185=0,"",ROUND(('Př9-4'!$N185+'Př9-4'!$Q185)/'Př9-4'!$K185,0))</f>
        <v/>
      </c>
      <c r="V185" s="720"/>
      <c r="W185" s="721"/>
      <c r="X185" s="721"/>
      <c r="Y185" s="721"/>
      <c r="Z185" s="721"/>
      <c r="AA185" s="721"/>
    </row>
    <row r="186" spans="1:27" s="722" customFormat="1" ht="27.75" customHeight="1" hidden="1">
      <c r="A186" s="771"/>
      <c r="B186" s="772"/>
      <c r="C186" s="773"/>
      <c r="D186" s="706" t="s">
        <v>78</v>
      </c>
      <c r="E186" s="774"/>
      <c r="F186" s="706" t="s">
        <v>78</v>
      </c>
      <c r="G186" s="727"/>
      <c r="H186" s="775"/>
      <c r="I186" s="785"/>
      <c r="J186" s="777"/>
      <c r="K186" s="777"/>
      <c r="L186" s="778"/>
      <c r="M186" s="780"/>
      <c r="N186" s="781"/>
      <c r="O186" s="782"/>
      <c r="P186" s="783"/>
      <c r="Q186" s="781"/>
      <c r="R186" s="784"/>
      <c r="S186" s="729" t="str">
        <f>IFERROR(('Př9-4'!$O186+'Př9-4'!$R186)/'Př9-4'!$I186,"")</f>
        <v/>
      </c>
      <c r="T186" s="730" t="str">
        <f>IF(J186+L186=0,"",ROUND((M186+'Př9-4'!$P186)/(L186+J186)/12,0))</f>
        <v/>
      </c>
      <c r="U186" s="731" t="str">
        <f>IF(K186=0,"",ROUND(('Př9-4'!$N186+'Př9-4'!$Q186)/'Př9-4'!$K186,0))</f>
        <v/>
      </c>
      <c r="V186" s="720"/>
      <c r="W186" s="721"/>
      <c r="X186" s="721"/>
      <c r="Y186" s="721"/>
      <c r="Z186" s="721"/>
      <c r="AA186" s="721"/>
    </row>
    <row r="187" spans="1:27" s="722" customFormat="1" ht="27.75" customHeight="1" hidden="1">
      <c r="A187" s="771"/>
      <c r="B187" s="772"/>
      <c r="C187" s="773"/>
      <c r="D187" s="706" t="s">
        <v>78</v>
      </c>
      <c r="E187" s="774"/>
      <c r="F187" s="706" t="s">
        <v>78</v>
      </c>
      <c r="G187" s="727"/>
      <c r="H187" s="775"/>
      <c r="I187" s="785"/>
      <c r="J187" s="777"/>
      <c r="K187" s="777"/>
      <c r="L187" s="778"/>
      <c r="M187" s="780"/>
      <c r="N187" s="781"/>
      <c r="O187" s="782"/>
      <c r="P187" s="783"/>
      <c r="Q187" s="781"/>
      <c r="R187" s="784"/>
      <c r="S187" s="729" t="str">
        <f>IFERROR(('Př9-4'!$O187+'Př9-4'!$R187)/'Př9-4'!$I187,"")</f>
        <v/>
      </c>
      <c r="T187" s="730" t="str">
        <f>IF(J187+L187=0,"",ROUND((M187+'Př9-4'!$P187)/(L187+J187)/12,0))</f>
        <v/>
      </c>
      <c r="U187" s="731" t="str">
        <f>IF(K187=0,"",ROUND(('Př9-4'!$N187+'Př9-4'!$Q187)/'Př9-4'!$K187,0))</f>
        <v/>
      </c>
      <c r="V187" s="720"/>
      <c r="W187" s="721"/>
      <c r="X187" s="721"/>
      <c r="Y187" s="721"/>
      <c r="Z187" s="721"/>
      <c r="AA187" s="721"/>
    </row>
    <row r="188" spans="1:27" s="722" customFormat="1" ht="27.75" customHeight="1" hidden="1">
      <c r="A188" s="771"/>
      <c r="B188" s="772"/>
      <c r="C188" s="773"/>
      <c r="D188" s="706" t="s">
        <v>78</v>
      </c>
      <c r="E188" s="774"/>
      <c r="F188" s="706" t="s">
        <v>78</v>
      </c>
      <c r="G188" s="727"/>
      <c r="H188" s="775"/>
      <c r="I188" s="785"/>
      <c r="J188" s="777"/>
      <c r="K188" s="777"/>
      <c r="L188" s="778"/>
      <c r="M188" s="780"/>
      <c r="N188" s="781"/>
      <c r="O188" s="782"/>
      <c r="P188" s="783"/>
      <c r="Q188" s="781"/>
      <c r="R188" s="784"/>
      <c r="S188" s="729" t="str">
        <f>IFERROR(('Př9-4'!$O188+'Př9-4'!$R188)/'Př9-4'!$I188,"")</f>
        <v/>
      </c>
      <c r="T188" s="730" t="str">
        <f>IF(J188+L188=0,"",ROUND((M188+'Př9-4'!$P188)/(L188+J188)/12,0))</f>
        <v/>
      </c>
      <c r="U188" s="731" t="str">
        <f>IF(K188=0,"",ROUND(('Př9-4'!$N188+'Př9-4'!$Q188)/'Př9-4'!$K188,0))</f>
        <v/>
      </c>
      <c r="V188" s="720"/>
      <c r="W188" s="721"/>
      <c r="X188" s="721"/>
      <c r="Y188" s="721"/>
      <c r="Z188" s="721"/>
      <c r="AA188" s="721"/>
    </row>
    <row r="189" spans="1:27" s="722" customFormat="1" ht="27.75" customHeight="1" hidden="1">
      <c r="A189" s="771"/>
      <c r="B189" s="772"/>
      <c r="C189" s="773"/>
      <c r="D189" s="706" t="s">
        <v>78</v>
      </c>
      <c r="E189" s="774"/>
      <c r="F189" s="706" t="s">
        <v>78</v>
      </c>
      <c r="G189" s="727"/>
      <c r="H189" s="775"/>
      <c r="I189" s="785"/>
      <c r="J189" s="777"/>
      <c r="K189" s="777"/>
      <c r="L189" s="778"/>
      <c r="M189" s="780"/>
      <c r="N189" s="781"/>
      <c r="O189" s="782"/>
      <c r="P189" s="783"/>
      <c r="Q189" s="781"/>
      <c r="R189" s="784"/>
      <c r="S189" s="729" t="str">
        <f>IFERROR(('Př9-4'!$O189+'Př9-4'!$R189)/'Př9-4'!$I189,"")</f>
        <v/>
      </c>
      <c r="T189" s="730" t="str">
        <f>IF(J189+L189=0,"",ROUND((M189+'Př9-4'!$P189)/(L189+J189)/12,0))</f>
        <v/>
      </c>
      <c r="U189" s="731" t="str">
        <f>IF(K189=0,"",ROUND(('Př9-4'!$N189+'Př9-4'!$Q189)/'Př9-4'!$K189,0))</f>
        <v/>
      </c>
      <c r="V189" s="720"/>
      <c r="W189" s="721"/>
      <c r="X189" s="721"/>
      <c r="Y189" s="721"/>
      <c r="Z189" s="721"/>
      <c r="AA189" s="721"/>
    </row>
    <row r="190" spans="1:27" s="722" customFormat="1" ht="27.75" customHeight="1" hidden="1">
      <c r="A190" s="771"/>
      <c r="B190" s="772"/>
      <c r="C190" s="773"/>
      <c r="D190" s="706" t="s">
        <v>78</v>
      </c>
      <c r="E190" s="774"/>
      <c r="F190" s="706" t="s">
        <v>78</v>
      </c>
      <c r="G190" s="727"/>
      <c r="H190" s="775"/>
      <c r="I190" s="785"/>
      <c r="J190" s="777"/>
      <c r="K190" s="777"/>
      <c r="L190" s="778"/>
      <c r="M190" s="780"/>
      <c r="N190" s="781"/>
      <c r="O190" s="782"/>
      <c r="P190" s="783"/>
      <c r="Q190" s="781"/>
      <c r="R190" s="784"/>
      <c r="S190" s="729" t="str">
        <f>IFERROR(('Př9-4'!$O190+'Př9-4'!$R190)/'Př9-4'!$I190,"")</f>
        <v/>
      </c>
      <c r="T190" s="730" t="str">
        <f>IF(J190+L190=0,"",ROUND((M190+'Př9-4'!$P190)/(L190+J190)/12,0))</f>
        <v/>
      </c>
      <c r="U190" s="731" t="str">
        <f>IF(K190=0,"",ROUND(('Př9-4'!$N190+'Př9-4'!$Q190)/'Př9-4'!$K190,0))</f>
        <v/>
      </c>
      <c r="V190" s="720"/>
      <c r="W190" s="721"/>
      <c r="X190" s="721"/>
      <c r="Y190" s="721"/>
      <c r="Z190" s="721"/>
      <c r="AA190" s="721"/>
    </row>
    <row r="191" spans="1:27" s="722" customFormat="1" ht="27.75" customHeight="1" hidden="1">
      <c r="A191" s="771"/>
      <c r="B191" s="772"/>
      <c r="C191" s="773"/>
      <c r="D191" s="706" t="s">
        <v>78</v>
      </c>
      <c r="E191" s="774"/>
      <c r="F191" s="706" t="s">
        <v>78</v>
      </c>
      <c r="G191" s="727"/>
      <c r="H191" s="775"/>
      <c r="I191" s="785"/>
      <c r="J191" s="777"/>
      <c r="K191" s="777"/>
      <c r="L191" s="778"/>
      <c r="M191" s="780"/>
      <c r="N191" s="781"/>
      <c r="O191" s="782"/>
      <c r="P191" s="783"/>
      <c r="Q191" s="781"/>
      <c r="R191" s="784"/>
      <c r="S191" s="729" t="str">
        <f>IFERROR(('Př9-4'!$O191+'Př9-4'!$R191)/'Př9-4'!$I191,"")</f>
        <v/>
      </c>
      <c r="T191" s="730" t="str">
        <f>IF(J191+L191=0,"",ROUND((M191+'Př9-4'!$P191)/(L191+J191)/12,0))</f>
        <v/>
      </c>
      <c r="U191" s="731" t="str">
        <f>IF(K191=0,"",ROUND(('Př9-4'!$N191+'Př9-4'!$Q191)/'Př9-4'!$K191,0))</f>
        <v/>
      </c>
      <c r="V191" s="720"/>
      <c r="W191" s="721"/>
      <c r="X191" s="721"/>
      <c r="Y191" s="721"/>
      <c r="Z191" s="721"/>
      <c r="AA191" s="721"/>
    </row>
    <row r="192" spans="1:27" s="722" customFormat="1" ht="27.75" customHeight="1" hidden="1">
      <c r="A192" s="771"/>
      <c r="B192" s="772"/>
      <c r="C192" s="773"/>
      <c r="D192" s="706" t="s">
        <v>78</v>
      </c>
      <c r="E192" s="774"/>
      <c r="F192" s="706" t="s">
        <v>78</v>
      </c>
      <c r="G192" s="727"/>
      <c r="H192" s="775"/>
      <c r="I192" s="785"/>
      <c r="J192" s="777"/>
      <c r="K192" s="777"/>
      <c r="L192" s="778"/>
      <c r="M192" s="780"/>
      <c r="N192" s="781"/>
      <c r="O192" s="782"/>
      <c r="P192" s="783"/>
      <c r="Q192" s="781"/>
      <c r="R192" s="784"/>
      <c r="S192" s="729" t="str">
        <f>IFERROR(('Př9-4'!$O192+'Př9-4'!$R192)/'Př9-4'!$I192,"")</f>
        <v/>
      </c>
      <c r="T192" s="730" t="str">
        <f>IF(J192+L192=0,"",ROUND((M192+'Př9-4'!$P192)/(L192+J192)/12,0))</f>
        <v/>
      </c>
      <c r="U192" s="731" t="str">
        <f>IF(K192=0,"",ROUND(('Př9-4'!$N192+'Př9-4'!$Q192)/'Př9-4'!$K192,0))</f>
        <v/>
      </c>
      <c r="V192" s="720"/>
      <c r="W192" s="721"/>
      <c r="X192" s="721"/>
      <c r="Y192" s="721"/>
      <c r="Z192" s="721"/>
      <c r="AA192" s="721"/>
    </row>
    <row r="193" spans="1:27" s="722" customFormat="1" ht="27.75" customHeight="1" hidden="1">
      <c r="A193" s="771"/>
      <c r="B193" s="772"/>
      <c r="C193" s="773"/>
      <c r="D193" s="706" t="s">
        <v>78</v>
      </c>
      <c r="E193" s="774"/>
      <c r="F193" s="706" t="s">
        <v>78</v>
      </c>
      <c r="G193" s="727"/>
      <c r="H193" s="775"/>
      <c r="I193" s="785"/>
      <c r="J193" s="777"/>
      <c r="K193" s="777"/>
      <c r="L193" s="778"/>
      <c r="M193" s="780"/>
      <c r="N193" s="781"/>
      <c r="O193" s="782"/>
      <c r="P193" s="783"/>
      <c r="Q193" s="781"/>
      <c r="R193" s="784"/>
      <c r="S193" s="729" t="str">
        <f>IFERROR(('Př9-4'!$O193+'Př9-4'!$R193)/'Př9-4'!$I193,"")</f>
        <v/>
      </c>
      <c r="T193" s="730" t="str">
        <f>IF(J193+L193=0,"",ROUND((M193+'Př9-4'!$P193)/(L193+J193)/12,0))</f>
        <v/>
      </c>
      <c r="U193" s="731" t="str">
        <f>IF(K193=0,"",ROUND(('Př9-4'!$N193+'Př9-4'!$Q193)/'Př9-4'!$K193,0))</f>
        <v/>
      </c>
      <c r="V193" s="720"/>
      <c r="W193" s="721"/>
      <c r="X193" s="721"/>
      <c r="Y193" s="721"/>
      <c r="Z193" s="721"/>
      <c r="AA193" s="721"/>
    </row>
    <row r="194" spans="1:27" s="722" customFormat="1" ht="27.75" customHeight="1" hidden="1">
      <c r="A194" s="771"/>
      <c r="B194" s="772"/>
      <c r="C194" s="773"/>
      <c r="D194" s="706" t="s">
        <v>78</v>
      </c>
      <c r="E194" s="774"/>
      <c r="F194" s="706" t="s">
        <v>78</v>
      </c>
      <c r="G194" s="727"/>
      <c r="H194" s="775"/>
      <c r="I194" s="785"/>
      <c r="J194" s="777"/>
      <c r="K194" s="777"/>
      <c r="L194" s="778"/>
      <c r="M194" s="780"/>
      <c r="N194" s="781"/>
      <c r="O194" s="782"/>
      <c r="P194" s="783"/>
      <c r="Q194" s="781"/>
      <c r="R194" s="784"/>
      <c r="S194" s="729" t="str">
        <f>IFERROR(('Př9-4'!$O194+'Př9-4'!$R194)/'Př9-4'!$I194,"")</f>
        <v/>
      </c>
      <c r="T194" s="730" t="str">
        <f>IF(J194+L194=0,"",ROUND((M194+'Př9-4'!$P194)/(L194+J194)/12,0))</f>
        <v/>
      </c>
      <c r="U194" s="731" t="str">
        <f>IF(K194=0,"",ROUND(('Př9-4'!$N194+'Př9-4'!$Q194)/'Př9-4'!$K194,0))</f>
        <v/>
      </c>
      <c r="V194" s="720"/>
      <c r="W194" s="721"/>
      <c r="X194" s="721"/>
      <c r="Y194" s="721"/>
      <c r="Z194" s="721"/>
      <c r="AA194" s="721"/>
    </row>
    <row r="195" spans="1:27" s="722" customFormat="1" ht="27.75" customHeight="1" hidden="1">
      <c r="A195" s="771"/>
      <c r="B195" s="772"/>
      <c r="C195" s="773"/>
      <c r="D195" s="706" t="s">
        <v>78</v>
      </c>
      <c r="E195" s="774"/>
      <c r="F195" s="706" t="s">
        <v>78</v>
      </c>
      <c r="G195" s="727"/>
      <c r="H195" s="775"/>
      <c r="I195" s="785"/>
      <c r="J195" s="777"/>
      <c r="K195" s="777"/>
      <c r="L195" s="778"/>
      <c r="M195" s="780"/>
      <c r="N195" s="781"/>
      <c r="O195" s="782"/>
      <c r="P195" s="783"/>
      <c r="Q195" s="781"/>
      <c r="R195" s="784"/>
      <c r="S195" s="729" t="str">
        <f>IFERROR(('Př9-4'!$O195+'Př9-4'!$R195)/'Př9-4'!$I195,"")</f>
        <v/>
      </c>
      <c r="T195" s="730" t="str">
        <f>IF(J195+L195=0,"",ROUND((M195+'Př9-4'!$P195)/(L195+J195)/12,0))</f>
        <v/>
      </c>
      <c r="U195" s="731" t="str">
        <f>IF(K195=0,"",ROUND(('Př9-4'!$N195+'Př9-4'!$Q195)/'Př9-4'!$K195,0))</f>
        <v/>
      </c>
      <c r="V195" s="720"/>
      <c r="W195" s="721"/>
      <c r="X195" s="721"/>
      <c r="Y195" s="721"/>
      <c r="Z195" s="721"/>
      <c r="AA195" s="721"/>
    </row>
    <row r="196" spans="1:27" s="722" customFormat="1" ht="27.75" customHeight="1" hidden="1">
      <c r="A196" s="771"/>
      <c r="B196" s="772"/>
      <c r="C196" s="773"/>
      <c r="D196" s="706" t="s">
        <v>78</v>
      </c>
      <c r="E196" s="774"/>
      <c r="F196" s="706" t="s">
        <v>78</v>
      </c>
      <c r="G196" s="727"/>
      <c r="H196" s="775"/>
      <c r="I196" s="785"/>
      <c r="J196" s="777"/>
      <c r="K196" s="777"/>
      <c r="L196" s="778"/>
      <c r="M196" s="780"/>
      <c r="N196" s="781"/>
      <c r="O196" s="782"/>
      <c r="P196" s="783"/>
      <c r="Q196" s="781"/>
      <c r="R196" s="784"/>
      <c r="S196" s="729" t="str">
        <f>IFERROR(('Př9-4'!$O196+'Př9-4'!$R196)/'Př9-4'!$I196,"")</f>
        <v/>
      </c>
      <c r="T196" s="730" t="str">
        <f>IF(J196+L196=0,"",ROUND((M196+'Př9-4'!$P196)/(L196+J196)/12,0))</f>
        <v/>
      </c>
      <c r="U196" s="731" t="str">
        <f>IF(K196=0,"",ROUND(('Př9-4'!$N196+'Př9-4'!$Q196)/'Př9-4'!$K196,0))</f>
        <v/>
      </c>
      <c r="V196" s="720"/>
      <c r="W196" s="721"/>
      <c r="X196" s="721"/>
      <c r="Y196" s="721"/>
      <c r="Z196" s="721"/>
      <c r="AA196" s="721"/>
    </row>
    <row r="197" spans="1:27" s="722" customFormat="1" ht="27.75" customHeight="1" hidden="1">
      <c r="A197" s="771"/>
      <c r="B197" s="772"/>
      <c r="C197" s="773"/>
      <c r="D197" s="706" t="s">
        <v>78</v>
      </c>
      <c r="E197" s="774"/>
      <c r="F197" s="706" t="s">
        <v>78</v>
      </c>
      <c r="G197" s="727"/>
      <c r="H197" s="775"/>
      <c r="I197" s="785"/>
      <c r="J197" s="777"/>
      <c r="K197" s="777"/>
      <c r="L197" s="778"/>
      <c r="M197" s="780"/>
      <c r="N197" s="781"/>
      <c r="O197" s="782"/>
      <c r="P197" s="783"/>
      <c r="Q197" s="781"/>
      <c r="R197" s="784"/>
      <c r="S197" s="729" t="str">
        <f>IFERROR(('Př9-4'!$O197+'Př9-4'!$R197)/'Př9-4'!$I197,"")</f>
        <v/>
      </c>
      <c r="T197" s="730" t="str">
        <f>IF(J197+L197=0,"",ROUND((M197+'Př9-4'!$P197)/(L197+J197)/12,0))</f>
        <v/>
      </c>
      <c r="U197" s="731" t="str">
        <f>IF(K197=0,"",ROUND(('Př9-4'!$N197+'Př9-4'!$Q197)/'Př9-4'!$K197,0))</f>
        <v/>
      </c>
      <c r="V197" s="720"/>
      <c r="W197" s="721"/>
      <c r="X197" s="721"/>
      <c r="Y197" s="721"/>
      <c r="Z197" s="721"/>
      <c r="AA197" s="721"/>
    </row>
    <row r="198" spans="1:27" s="722" customFormat="1" ht="27.75" customHeight="1" hidden="1">
      <c r="A198" s="771"/>
      <c r="B198" s="772"/>
      <c r="C198" s="773"/>
      <c r="D198" s="706" t="s">
        <v>78</v>
      </c>
      <c r="E198" s="774"/>
      <c r="F198" s="706" t="s">
        <v>78</v>
      </c>
      <c r="G198" s="727"/>
      <c r="H198" s="775"/>
      <c r="I198" s="785"/>
      <c r="J198" s="777"/>
      <c r="K198" s="777"/>
      <c r="L198" s="778"/>
      <c r="M198" s="780"/>
      <c r="N198" s="781"/>
      <c r="O198" s="782"/>
      <c r="P198" s="783"/>
      <c r="Q198" s="781"/>
      <c r="R198" s="784"/>
      <c r="S198" s="729" t="str">
        <f>IFERROR(('Př9-4'!$O198+'Př9-4'!$R198)/'Př9-4'!$I198,"")</f>
        <v/>
      </c>
      <c r="T198" s="730" t="str">
        <f>IF(J198+L198=0,"",ROUND((M198+'Př9-4'!$P198)/(L198+J198)/12,0))</f>
        <v/>
      </c>
      <c r="U198" s="731" t="str">
        <f>IF(K198=0,"",ROUND(('Př9-4'!$N198+'Př9-4'!$Q198)/'Př9-4'!$K198,0))</f>
        <v/>
      </c>
      <c r="V198" s="720"/>
      <c r="W198" s="721"/>
      <c r="X198" s="721"/>
      <c r="Y198" s="721"/>
      <c r="Z198" s="721"/>
      <c r="AA198" s="721"/>
    </row>
    <row r="199" spans="1:27" s="722" customFormat="1" ht="27.75" customHeight="1" hidden="1">
      <c r="A199" s="771"/>
      <c r="B199" s="772"/>
      <c r="C199" s="773"/>
      <c r="D199" s="706" t="s">
        <v>78</v>
      </c>
      <c r="E199" s="774"/>
      <c r="F199" s="706" t="s">
        <v>78</v>
      </c>
      <c r="G199" s="727"/>
      <c r="H199" s="775"/>
      <c r="I199" s="785"/>
      <c r="J199" s="777"/>
      <c r="K199" s="777"/>
      <c r="L199" s="778"/>
      <c r="M199" s="780"/>
      <c r="N199" s="781"/>
      <c r="O199" s="782"/>
      <c r="P199" s="783"/>
      <c r="Q199" s="781"/>
      <c r="R199" s="784"/>
      <c r="S199" s="729" t="str">
        <f>IFERROR(('Př9-4'!$O199+'Př9-4'!$R199)/'Př9-4'!$I199,"")</f>
        <v/>
      </c>
      <c r="T199" s="730" t="str">
        <f>IF(J199+L199=0,"",ROUND((M199+'Př9-4'!$P199)/(L199+J199)/12,0))</f>
        <v/>
      </c>
      <c r="U199" s="731" t="str">
        <f>IF(K199=0,"",ROUND(('Př9-4'!$N199+'Př9-4'!$Q199)/'Př9-4'!$K199,0))</f>
        <v/>
      </c>
      <c r="V199" s="720"/>
      <c r="W199" s="721"/>
      <c r="X199" s="721"/>
      <c r="Y199" s="721"/>
      <c r="Z199" s="721"/>
      <c r="AA199" s="721"/>
    </row>
    <row r="200" spans="1:27" s="722" customFormat="1" ht="27.75" customHeight="1" hidden="1">
      <c r="A200" s="771"/>
      <c r="B200" s="772"/>
      <c r="C200" s="773"/>
      <c r="D200" s="706" t="s">
        <v>78</v>
      </c>
      <c r="E200" s="774"/>
      <c r="F200" s="706" t="s">
        <v>78</v>
      </c>
      <c r="G200" s="727"/>
      <c r="H200" s="775"/>
      <c r="I200" s="785"/>
      <c r="J200" s="777"/>
      <c r="K200" s="777"/>
      <c r="L200" s="778"/>
      <c r="M200" s="780"/>
      <c r="N200" s="781"/>
      <c r="O200" s="782"/>
      <c r="P200" s="783"/>
      <c r="Q200" s="781"/>
      <c r="R200" s="784"/>
      <c r="S200" s="729" t="str">
        <f>IFERROR(('Př9-4'!$O200+'Př9-4'!$R200)/'Př9-4'!$I200,"")</f>
        <v/>
      </c>
      <c r="T200" s="730" t="str">
        <f>IF(J200+L200=0,"",ROUND((M200+'Př9-4'!$P200)/(L200+J200)/12,0))</f>
        <v/>
      </c>
      <c r="U200" s="731" t="str">
        <f>IF(K200=0,"",ROUND(('Př9-4'!$N200+'Př9-4'!$Q200)/'Př9-4'!$K200,0))</f>
        <v/>
      </c>
      <c r="V200" s="720"/>
      <c r="W200" s="721"/>
      <c r="X200" s="721"/>
      <c r="Y200" s="721"/>
      <c r="Z200" s="721"/>
      <c r="AA200" s="721"/>
    </row>
    <row r="201" spans="1:27" s="722" customFormat="1" ht="27.75" customHeight="1" hidden="1">
      <c r="A201" s="771"/>
      <c r="B201" s="772"/>
      <c r="C201" s="773"/>
      <c r="D201" s="706" t="s">
        <v>78</v>
      </c>
      <c r="E201" s="774"/>
      <c r="F201" s="706" t="s">
        <v>78</v>
      </c>
      <c r="G201" s="727"/>
      <c r="H201" s="775"/>
      <c r="I201" s="785"/>
      <c r="J201" s="777"/>
      <c r="K201" s="777"/>
      <c r="L201" s="778"/>
      <c r="M201" s="780"/>
      <c r="N201" s="781"/>
      <c r="O201" s="782"/>
      <c r="P201" s="783"/>
      <c r="Q201" s="781"/>
      <c r="R201" s="784"/>
      <c r="S201" s="729" t="str">
        <f>IFERROR(('Př9-4'!$O201+'Př9-4'!$R201)/'Př9-4'!$I201,"")</f>
        <v/>
      </c>
      <c r="T201" s="730" t="str">
        <f>IF(J201+L201=0,"",ROUND((M201+'Př9-4'!$P201)/(L201+J201)/12,0))</f>
        <v/>
      </c>
      <c r="U201" s="731" t="str">
        <f>IF(K201=0,"",ROUND(('Př9-4'!$N201+'Př9-4'!$Q201)/'Př9-4'!$K201,0))</f>
        <v/>
      </c>
      <c r="V201" s="720"/>
      <c r="W201" s="721"/>
      <c r="X201" s="721"/>
      <c r="Y201" s="721"/>
      <c r="Z201" s="721"/>
      <c r="AA201" s="721"/>
    </row>
    <row r="202" spans="1:27" s="722" customFormat="1" ht="27.75" customHeight="1" hidden="1">
      <c r="A202" s="771"/>
      <c r="B202" s="772"/>
      <c r="C202" s="773"/>
      <c r="D202" s="706" t="s">
        <v>78</v>
      </c>
      <c r="E202" s="774"/>
      <c r="F202" s="706" t="s">
        <v>78</v>
      </c>
      <c r="G202" s="727"/>
      <c r="H202" s="775"/>
      <c r="I202" s="785"/>
      <c r="J202" s="777"/>
      <c r="K202" s="777"/>
      <c r="L202" s="778"/>
      <c r="M202" s="780"/>
      <c r="N202" s="781"/>
      <c r="O202" s="782"/>
      <c r="P202" s="783"/>
      <c r="Q202" s="781"/>
      <c r="R202" s="784"/>
      <c r="S202" s="729" t="str">
        <f>IFERROR(('Př9-4'!$O202+'Př9-4'!$R202)/'Př9-4'!$I202,"")</f>
        <v/>
      </c>
      <c r="T202" s="730" t="str">
        <f>IF(J202+L202=0,"",ROUND((M202+'Př9-4'!$P202)/(L202+J202)/12,0))</f>
        <v/>
      </c>
      <c r="U202" s="731" t="str">
        <f>IF(K202=0,"",ROUND(('Př9-4'!$N202+'Př9-4'!$Q202)/'Př9-4'!$K202,0))</f>
        <v/>
      </c>
      <c r="V202" s="720"/>
      <c r="W202" s="721"/>
      <c r="X202" s="721"/>
      <c r="Y202" s="721"/>
      <c r="Z202" s="721"/>
      <c r="AA202" s="721"/>
    </row>
    <row r="203" spans="1:27" s="722" customFormat="1" ht="27.75" customHeight="1" hidden="1">
      <c r="A203" s="771"/>
      <c r="B203" s="772"/>
      <c r="C203" s="773"/>
      <c r="D203" s="706" t="s">
        <v>78</v>
      </c>
      <c r="E203" s="774"/>
      <c r="F203" s="706" t="s">
        <v>78</v>
      </c>
      <c r="G203" s="727"/>
      <c r="H203" s="775"/>
      <c r="I203" s="785"/>
      <c r="J203" s="777"/>
      <c r="K203" s="777"/>
      <c r="L203" s="778"/>
      <c r="M203" s="780"/>
      <c r="N203" s="781"/>
      <c r="O203" s="782"/>
      <c r="P203" s="783"/>
      <c r="Q203" s="781"/>
      <c r="R203" s="784"/>
      <c r="S203" s="729" t="str">
        <f>IFERROR(('Př9-4'!$O203+'Př9-4'!$R203)/'Př9-4'!$I203,"")</f>
        <v/>
      </c>
      <c r="T203" s="730" t="str">
        <f>IF(J203+L203=0,"",ROUND((M203+'Př9-4'!$P203)/(L203+J203)/12,0))</f>
        <v/>
      </c>
      <c r="U203" s="731" t="str">
        <f>IF(K203=0,"",ROUND(('Př9-4'!$N203+'Př9-4'!$Q203)/'Př9-4'!$K203,0))</f>
        <v/>
      </c>
      <c r="V203" s="720"/>
      <c r="W203" s="721"/>
      <c r="X203" s="721"/>
      <c r="Y203" s="721"/>
      <c r="Z203" s="721"/>
      <c r="AA203" s="721"/>
    </row>
    <row r="204" spans="1:27" s="722" customFormat="1" ht="27.75" customHeight="1" hidden="1">
      <c r="A204" s="771"/>
      <c r="B204" s="772"/>
      <c r="C204" s="773"/>
      <c r="D204" s="706" t="s">
        <v>78</v>
      </c>
      <c r="E204" s="774"/>
      <c r="F204" s="706" t="s">
        <v>78</v>
      </c>
      <c r="G204" s="727"/>
      <c r="H204" s="775"/>
      <c r="I204" s="785"/>
      <c r="J204" s="777"/>
      <c r="K204" s="777"/>
      <c r="L204" s="778"/>
      <c r="M204" s="780"/>
      <c r="N204" s="781"/>
      <c r="O204" s="782"/>
      <c r="P204" s="783"/>
      <c r="Q204" s="781"/>
      <c r="R204" s="784"/>
      <c r="S204" s="729" t="str">
        <f>IFERROR(('Př9-4'!$O204+'Př9-4'!$R204)/'Př9-4'!$I204,"")</f>
        <v/>
      </c>
      <c r="T204" s="730" t="str">
        <f>IF(J204+L204=0,"",ROUND((M204+'Př9-4'!$P204)/(L204+J204)/12,0))</f>
        <v/>
      </c>
      <c r="U204" s="731" t="str">
        <f>IF(K204=0,"",ROUND(('Př9-4'!$N204+'Př9-4'!$Q204)/'Př9-4'!$K204,0))</f>
        <v/>
      </c>
      <c r="V204" s="720"/>
      <c r="W204" s="721"/>
      <c r="X204" s="721"/>
      <c r="Y204" s="721"/>
      <c r="Z204" s="721"/>
      <c r="AA204" s="721"/>
    </row>
    <row r="205" spans="1:27" s="722" customFormat="1" ht="27.75" customHeight="1" hidden="1">
      <c r="A205" s="771"/>
      <c r="B205" s="772"/>
      <c r="C205" s="773"/>
      <c r="D205" s="706" t="s">
        <v>78</v>
      </c>
      <c r="E205" s="774"/>
      <c r="F205" s="706" t="s">
        <v>78</v>
      </c>
      <c r="G205" s="727"/>
      <c r="H205" s="775"/>
      <c r="I205" s="785"/>
      <c r="J205" s="777"/>
      <c r="K205" s="777"/>
      <c r="L205" s="778"/>
      <c r="M205" s="780"/>
      <c r="N205" s="781"/>
      <c r="O205" s="782"/>
      <c r="P205" s="783"/>
      <c r="Q205" s="781"/>
      <c r="R205" s="784"/>
      <c r="S205" s="729" t="str">
        <f>IFERROR(('Př9-4'!$O205+'Př9-4'!$R205)/'Př9-4'!$I205,"")</f>
        <v/>
      </c>
      <c r="T205" s="730" t="str">
        <f>IF(J205+L205=0,"",ROUND((M205+'Př9-4'!$P205)/(L205+J205)/12,0))</f>
        <v/>
      </c>
      <c r="U205" s="731" t="str">
        <f>IF(K205=0,"",ROUND(('Př9-4'!$N205+'Př9-4'!$Q205)/'Př9-4'!$K205,0))</f>
        <v/>
      </c>
      <c r="V205" s="720"/>
      <c r="W205" s="721"/>
      <c r="X205" s="721"/>
      <c r="Y205" s="721"/>
      <c r="Z205" s="721"/>
      <c r="AA205" s="721"/>
    </row>
    <row r="206" spans="1:27" s="722" customFormat="1" ht="27.75" customHeight="1" hidden="1">
      <c r="A206" s="771"/>
      <c r="B206" s="772"/>
      <c r="C206" s="773"/>
      <c r="D206" s="706" t="s">
        <v>78</v>
      </c>
      <c r="E206" s="774"/>
      <c r="F206" s="706" t="s">
        <v>78</v>
      </c>
      <c r="G206" s="727"/>
      <c r="H206" s="775"/>
      <c r="I206" s="785"/>
      <c r="J206" s="777"/>
      <c r="K206" s="777"/>
      <c r="L206" s="778"/>
      <c r="M206" s="780"/>
      <c r="N206" s="781"/>
      <c r="O206" s="782"/>
      <c r="P206" s="783"/>
      <c r="Q206" s="781"/>
      <c r="R206" s="784"/>
      <c r="S206" s="729" t="str">
        <f>IFERROR(('Př9-4'!$O206+'Př9-4'!$R206)/'Př9-4'!$I206,"")</f>
        <v/>
      </c>
      <c r="T206" s="730" t="str">
        <f>IF(J206+L206=0,"",ROUND((M206+'Př9-4'!$P206)/(L206+J206)/12,0))</f>
        <v/>
      </c>
      <c r="U206" s="731" t="str">
        <f>IF(K206=0,"",ROUND(('Př9-4'!$N206+'Př9-4'!$Q206)/'Př9-4'!$K206,0))</f>
        <v/>
      </c>
      <c r="V206" s="720"/>
      <c r="W206" s="721"/>
      <c r="X206" s="721"/>
      <c r="Y206" s="721"/>
      <c r="Z206" s="721"/>
      <c r="AA206" s="721"/>
    </row>
    <row r="207" spans="1:27" s="722" customFormat="1" ht="27.75" customHeight="1" hidden="1">
      <c r="A207" s="771"/>
      <c r="B207" s="772"/>
      <c r="C207" s="773"/>
      <c r="D207" s="706" t="s">
        <v>78</v>
      </c>
      <c r="E207" s="774"/>
      <c r="F207" s="706" t="s">
        <v>78</v>
      </c>
      <c r="G207" s="727"/>
      <c r="H207" s="775"/>
      <c r="I207" s="785"/>
      <c r="J207" s="777"/>
      <c r="K207" s="777"/>
      <c r="L207" s="778"/>
      <c r="M207" s="780"/>
      <c r="N207" s="781"/>
      <c r="O207" s="782"/>
      <c r="P207" s="783"/>
      <c r="Q207" s="781"/>
      <c r="R207" s="784"/>
      <c r="S207" s="729" t="str">
        <f>IFERROR(('Př9-4'!$O207+'Př9-4'!$R207)/'Př9-4'!$I207,"")</f>
        <v/>
      </c>
      <c r="T207" s="730" t="str">
        <f>IF(J207+L207=0,"",ROUND((M207+'Př9-4'!$P207)/(L207+J207)/12,0))</f>
        <v/>
      </c>
      <c r="U207" s="731" t="str">
        <f>IF(K207=0,"",ROUND(('Př9-4'!$N207+'Př9-4'!$Q207)/'Př9-4'!$K207,0))</f>
        <v/>
      </c>
      <c r="V207" s="720"/>
      <c r="W207" s="721"/>
      <c r="X207" s="721"/>
      <c r="Y207" s="721"/>
      <c r="Z207" s="721"/>
      <c r="AA207" s="721"/>
    </row>
    <row r="208" spans="1:27" s="722" customFormat="1" ht="27.75" customHeight="1" hidden="1">
      <c r="A208" s="771"/>
      <c r="B208" s="772"/>
      <c r="C208" s="773"/>
      <c r="D208" s="706" t="s">
        <v>78</v>
      </c>
      <c r="E208" s="774"/>
      <c r="F208" s="706" t="s">
        <v>78</v>
      </c>
      <c r="G208" s="727"/>
      <c r="H208" s="775"/>
      <c r="I208" s="785"/>
      <c r="J208" s="777"/>
      <c r="K208" s="777"/>
      <c r="L208" s="778"/>
      <c r="M208" s="780"/>
      <c r="N208" s="781"/>
      <c r="O208" s="782"/>
      <c r="P208" s="783"/>
      <c r="Q208" s="781"/>
      <c r="R208" s="784"/>
      <c r="S208" s="729" t="str">
        <f>IFERROR(('Př9-4'!$O208+'Př9-4'!$R208)/'Př9-4'!$I208,"")</f>
        <v/>
      </c>
      <c r="T208" s="730" t="str">
        <f>IF(J208+L208=0,"",ROUND((M208+'Př9-4'!$P208)/(L208+J208)/12,0))</f>
        <v/>
      </c>
      <c r="U208" s="731" t="str">
        <f>IF(K208=0,"",ROUND(('Př9-4'!$N208+'Př9-4'!$Q208)/'Př9-4'!$K208,0))</f>
        <v/>
      </c>
      <c r="V208" s="720"/>
      <c r="W208" s="721"/>
      <c r="X208" s="721"/>
      <c r="Y208" s="721"/>
      <c r="Z208" s="721"/>
      <c r="AA208" s="721"/>
    </row>
    <row r="209" spans="1:27" s="722" customFormat="1" ht="27.75" customHeight="1" hidden="1">
      <c r="A209" s="771"/>
      <c r="B209" s="772"/>
      <c r="C209" s="773"/>
      <c r="D209" s="706" t="s">
        <v>78</v>
      </c>
      <c r="E209" s="774"/>
      <c r="F209" s="706" t="s">
        <v>78</v>
      </c>
      <c r="G209" s="727"/>
      <c r="H209" s="775"/>
      <c r="I209" s="785"/>
      <c r="J209" s="777"/>
      <c r="K209" s="777"/>
      <c r="L209" s="778"/>
      <c r="M209" s="780"/>
      <c r="N209" s="781"/>
      <c r="O209" s="782"/>
      <c r="P209" s="783"/>
      <c r="Q209" s="781"/>
      <c r="R209" s="784"/>
      <c r="S209" s="729" t="str">
        <f>IFERROR(('Př9-4'!$O209+'Př9-4'!$R209)/'Př9-4'!$I209,"")</f>
        <v/>
      </c>
      <c r="T209" s="730" t="str">
        <f>IF(J209+L209=0,"",ROUND((M209+'Př9-4'!$P209)/(L209+J209)/12,0))</f>
        <v/>
      </c>
      <c r="U209" s="731" t="str">
        <f>IF(K209=0,"",ROUND(('Př9-4'!$N209+'Př9-4'!$Q209)/'Př9-4'!$K209,0))</f>
        <v/>
      </c>
      <c r="V209" s="720"/>
      <c r="W209" s="721"/>
      <c r="X209" s="721"/>
      <c r="Y209" s="721"/>
      <c r="Z209" s="721"/>
      <c r="AA209" s="721"/>
    </row>
    <row r="210" spans="1:27" s="722" customFormat="1" ht="27.75" customHeight="1" hidden="1">
      <c r="A210" s="771"/>
      <c r="B210" s="772"/>
      <c r="C210" s="773"/>
      <c r="D210" s="706" t="s">
        <v>78</v>
      </c>
      <c r="E210" s="774"/>
      <c r="F210" s="706" t="s">
        <v>78</v>
      </c>
      <c r="G210" s="727"/>
      <c r="H210" s="775"/>
      <c r="I210" s="785"/>
      <c r="J210" s="777"/>
      <c r="K210" s="777"/>
      <c r="L210" s="778"/>
      <c r="M210" s="780"/>
      <c r="N210" s="781"/>
      <c r="O210" s="782"/>
      <c r="P210" s="783"/>
      <c r="Q210" s="781"/>
      <c r="R210" s="784"/>
      <c r="S210" s="729" t="str">
        <f>IFERROR(('Př9-4'!$O210+'Př9-4'!$R210)/'Př9-4'!$I210,"")</f>
        <v/>
      </c>
      <c r="T210" s="730" t="str">
        <f>IF(J210+L210=0,"",ROUND((M210+'Př9-4'!$P210)/(L210+J210)/12,0))</f>
        <v/>
      </c>
      <c r="U210" s="731" t="str">
        <f>IF(K210=0,"",ROUND(('Př9-4'!$N210+'Př9-4'!$Q210)/'Př9-4'!$K210,0))</f>
        <v/>
      </c>
      <c r="V210" s="720"/>
      <c r="W210" s="721"/>
      <c r="X210" s="721"/>
      <c r="Y210" s="721"/>
      <c r="Z210" s="721"/>
      <c r="AA210" s="721"/>
    </row>
    <row r="211" spans="1:27" s="722" customFormat="1" ht="27.75" customHeight="1" hidden="1">
      <c r="A211" s="771"/>
      <c r="B211" s="772"/>
      <c r="C211" s="773"/>
      <c r="D211" s="706" t="s">
        <v>78</v>
      </c>
      <c r="E211" s="774"/>
      <c r="F211" s="706" t="s">
        <v>78</v>
      </c>
      <c r="G211" s="727"/>
      <c r="H211" s="775"/>
      <c r="I211" s="785"/>
      <c r="J211" s="777"/>
      <c r="K211" s="777"/>
      <c r="L211" s="778"/>
      <c r="M211" s="780"/>
      <c r="N211" s="781"/>
      <c r="O211" s="782"/>
      <c r="P211" s="783"/>
      <c r="Q211" s="781"/>
      <c r="R211" s="784"/>
      <c r="S211" s="729" t="str">
        <f>IFERROR(('Př9-4'!$O211+'Př9-4'!$R211)/'Př9-4'!$I211,"")</f>
        <v/>
      </c>
      <c r="T211" s="730" t="str">
        <f>IF(J211+L211=0,"",ROUND((M211+'Př9-4'!$P211)/(L211+J211)/12,0))</f>
        <v/>
      </c>
      <c r="U211" s="731" t="str">
        <f>IF(K211=0,"",ROUND(('Př9-4'!$N211+'Př9-4'!$Q211)/'Př9-4'!$K211,0))</f>
        <v/>
      </c>
      <c r="V211" s="720"/>
      <c r="W211" s="721"/>
      <c r="X211" s="721"/>
      <c r="Y211" s="721"/>
      <c r="Z211" s="721"/>
      <c r="AA211" s="721"/>
    </row>
    <row r="212" spans="1:27" s="722" customFormat="1" ht="27.75" customHeight="1" hidden="1">
      <c r="A212" s="771"/>
      <c r="B212" s="772"/>
      <c r="C212" s="773"/>
      <c r="D212" s="706" t="s">
        <v>78</v>
      </c>
      <c r="E212" s="774"/>
      <c r="F212" s="706" t="s">
        <v>78</v>
      </c>
      <c r="G212" s="727"/>
      <c r="H212" s="775"/>
      <c r="I212" s="785"/>
      <c r="J212" s="777"/>
      <c r="K212" s="777"/>
      <c r="L212" s="778"/>
      <c r="M212" s="780"/>
      <c r="N212" s="781"/>
      <c r="O212" s="782"/>
      <c r="P212" s="783"/>
      <c r="Q212" s="781"/>
      <c r="R212" s="784"/>
      <c r="S212" s="729" t="str">
        <f>IFERROR(('Př9-4'!$O212+'Př9-4'!$R212)/'Př9-4'!$I212,"")</f>
        <v/>
      </c>
      <c r="T212" s="730" t="str">
        <f>IF(J212+L212=0,"",ROUND((M212+'Př9-4'!$P212)/(L212+J212)/12,0))</f>
        <v/>
      </c>
      <c r="U212" s="731" t="str">
        <f>IF(K212=0,"",ROUND(('Př9-4'!$N212+'Př9-4'!$Q212)/'Př9-4'!$K212,0))</f>
        <v/>
      </c>
      <c r="V212" s="720"/>
      <c r="W212" s="721"/>
      <c r="X212" s="721"/>
      <c r="Y212" s="721"/>
      <c r="Z212" s="721"/>
      <c r="AA212" s="721"/>
    </row>
    <row r="213" spans="1:27" s="722" customFormat="1" ht="27.75" customHeight="1" hidden="1">
      <c r="A213" s="771"/>
      <c r="B213" s="772"/>
      <c r="C213" s="773"/>
      <c r="D213" s="706" t="s">
        <v>78</v>
      </c>
      <c r="E213" s="774"/>
      <c r="F213" s="706" t="s">
        <v>78</v>
      </c>
      <c r="G213" s="727"/>
      <c r="H213" s="775"/>
      <c r="I213" s="785"/>
      <c r="J213" s="777"/>
      <c r="K213" s="777"/>
      <c r="L213" s="778"/>
      <c r="M213" s="780"/>
      <c r="N213" s="781"/>
      <c r="O213" s="782"/>
      <c r="P213" s="783"/>
      <c r="Q213" s="781"/>
      <c r="R213" s="784"/>
      <c r="S213" s="729" t="str">
        <f>IFERROR(('Př9-4'!$O213+'Př9-4'!$R213)/'Př9-4'!$I213,"")</f>
        <v/>
      </c>
      <c r="T213" s="730" t="str">
        <f>IF(J213+L213=0,"",ROUND((M213+'Př9-4'!$P213)/(L213+J213)/12,0))</f>
        <v/>
      </c>
      <c r="U213" s="731" t="str">
        <f>IF(K213=0,"",ROUND(('Př9-4'!$N213+'Př9-4'!$Q213)/'Př9-4'!$K213,0))</f>
        <v/>
      </c>
      <c r="V213" s="720"/>
      <c r="W213" s="721"/>
      <c r="X213" s="721"/>
      <c r="Y213" s="721"/>
      <c r="Z213" s="721"/>
      <c r="AA213" s="721"/>
    </row>
    <row r="214" spans="1:27" s="722" customFormat="1" ht="27.75" customHeight="1" hidden="1">
      <c r="A214" s="771"/>
      <c r="B214" s="772"/>
      <c r="C214" s="773"/>
      <c r="D214" s="706" t="s">
        <v>78</v>
      </c>
      <c r="E214" s="774"/>
      <c r="F214" s="706" t="s">
        <v>78</v>
      </c>
      <c r="G214" s="727"/>
      <c r="H214" s="775"/>
      <c r="I214" s="785"/>
      <c r="J214" s="777"/>
      <c r="K214" s="777"/>
      <c r="L214" s="778"/>
      <c r="M214" s="780"/>
      <c r="N214" s="781"/>
      <c r="O214" s="782"/>
      <c r="P214" s="783"/>
      <c r="Q214" s="781"/>
      <c r="R214" s="784"/>
      <c r="S214" s="729" t="str">
        <f>IFERROR(('Př9-4'!$O214+'Př9-4'!$R214)/'Př9-4'!$I214,"")</f>
        <v/>
      </c>
      <c r="T214" s="730" t="str">
        <f>IF(J214+L214=0,"",ROUND((M214+'Př9-4'!$P214)/(L214+J214)/12,0))</f>
        <v/>
      </c>
      <c r="U214" s="731" t="str">
        <f>IF(K214=0,"",ROUND(('Př9-4'!$N214+'Př9-4'!$Q214)/'Př9-4'!$K214,0))</f>
        <v/>
      </c>
      <c r="V214" s="720"/>
      <c r="W214" s="721"/>
      <c r="X214" s="721"/>
      <c r="Y214" s="721"/>
      <c r="Z214" s="721"/>
      <c r="AA214" s="721"/>
    </row>
    <row r="215" spans="1:27" s="722" customFormat="1" ht="27.75" customHeight="1" hidden="1">
      <c r="A215" s="771"/>
      <c r="B215" s="772"/>
      <c r="C215" s="773"/>
      <c r="D215" s="706" t="s">
        <v>78</v>
      </c>
      <c r="E215" s="774"/>
      <c r="F215" s="706" t="s">
        <v>78</v>
      </c>
      <c r="G215" s="727"/>
      <c r="H215" s="775"/>
      <c r="I215" s="785"/>
      <c r="J215" s="777"/>
      <c r="K215" s="777"/>
      <c r="L215" s="778"/>
      <c r="M215" s="780"/>
      <c r="N215" s="781"/>
      <c r="O215" s="782"/>
      <c r="P215" s="783"/>
      <c r="Q215" s="781"/>
      <c r="R215" s="784"/>
      <c r="S215" s="729" t="str">
        <f>IFERROR(('Př9-4'!$O215+'Př9-4'!$R215)/'Př9-4'!$I215,"")</f>
        <v/>
      </c>
      <c r="T215" s="730" t="str">
        <f>IF(J215+L215=0,"",ROUND((M215+'Př9-4'!$P215)/(L215+J215)/12,0))</f>
        <v/>
      </c>
      <c r="U215" s="731" t="str">
        <f>IF(K215=0,"",ROUND(('Př9-4'!$N215+'Př9-4'!$Q215)/'Př9-4'!$K215,0))</f>
        <v/>
      </c>
      <c r="V215" s="720"/>
      <c r="W215" s="721"/>
      <c r="X215" s="721"/>
      <c r="Y215" s="721"/>
      <c r="Z215" s="721"/>
      <c r="AA215" s="721"/>
    </row>
    <row r="216" spans="1:27" s="722" customFormat="1" ht="27.75" customHeight="1" hidden="1">
      <c r="A216" s="771"/>
      <c r="B216" s="772"/>
      <c r="C216" s="773"/>
      <c r="D216" s="706" t="s">
        <v>78</v>
      </c>
      <c r="E216" s="774"/>
      <c r="F216" s="706" t="s">
        <v>78</v>
      </c>
      <c r="G216" s="727"/>
      <c r="H216" s="775"/>
      <c r="I216" s="785"/>
      <c r="J216" s="777"/>
      <c r="K216" s="777"/>
      <c r="L216" s="778"/>
      <c r="M216" s="780"/>
      <c r="N216" s="781"/>
      <c r="O216" s="782"/>
      <c r="P216" s="783"/>
      <c r="Q216" s="781"/>
      <c r="R216" s="784"/>
      <c r="S216" s="729" t="str">
        <f>IFERROR(('Př9-4'!$O216+'Př9-4'!$R216)/'Př9-4'!$I216,"")</f>
        <v/>
      </c>
      <c r="T216" s="730" t="str">
        <f>IF(J216+L216=0,"",ROUND((M216+'Př9-4'!$P216)/(L216+J216)/12,0))</f>
        <v/>
      </c>
      <c r="U216" s="731" t="str">
        <f>IF(K216=0,"",ROUND(('Př9-4'!$N216+'Př9-4'!$Q216)/'Př9-4'!$K216,0))</f>
        <v/>
      </c>
      <c r="V216" s="720"/>
      <c r="W216" s="721"/>
      <c r="X216" s="721"/>
      <c r="Y216" s="721"/>
      <c r="Z216" s="721"/>
      <c r="AA216" s="721"/>
    </row>
    <row r="217" spans="1:27" s="722" customFormat="1" ht="27.75" customHeight="1" hidden="1">
      <c r="A217" s="771"/>
      <c r="B217" s="772"/>
      <c r="C217" s="773"/>
      <c r="D217" s="706" t="s">
        <v>78</v>
      </c>
      <c r="E217" s="774"/>
      <c r="F217" s="706" t="s">
        <v>78</v>
      </c>
      <c r="G217" s="727"/>
      <c r="H217" s="775"/>
      <c r="I217" s="785"/>
      <c r="J217" s="777"/>
      <c r="K217" s="777"/>
      <c r="L217" s="778"/>
      <c r="M217" s="780"/>
      <c r="N217" s="781"/>
      <c r="O217" s="782"/>
      <c r="P217" s="783"/>
      <c r="Q217" s="781"/>
      <c r="R217" s="784"/>
      <c r="S217" s="729" t="str">
        <f>IFERROR(('Př9-4'!$O217+'Př9-4'!$R217)/'Př9-4'!$I217,"")</f>
        <v/>
      </c>
      <c r="T217" s="730" t="str">
        <f>IF(J217+L217=0,"",ROUND((M217+'Př9-4'!$P217)/(L217+J217)/12,0))</f>
        <v/>
      </c>
      <c r="U217" s="731" t="str">
        <f>IF(K217=0,"",ROUND(('Př9-4'!$N217+'Př9-4'!$Q217)/'Př9-4'!$K217,0))</f>
        <v/>
      </c>
      <c r="V217" s="720"/>
      <c r="W217" s="721"/>
      <c r="X217" s="721"/>
      <c r="Y217" s="721"/>
      <c r="Z217" s="721"/>
      <c r="AA217" s="721"/>
    </row>
    <row r="218" spans="1:27" s="722" customFormat="1" ht="27.75" customHeight="1" hidden="1">
      <c r="A218" s="771"/>
      <c r="B218" s="772"/>
      <c r="C218" s="773"/>
      <c r="D218" s="706" t="s">
        <v>78</v>
      </c>
      <c r="E218" s="774"/>
      <c r="F218" s="706" t="s">
        <v>78</v>
      </c>
      <c r="G218" s="727"/>
      <c r="H218" s="775"/>
      <c r="I218" s="785"/>
      <c r="J218" s="777"/>
      <c r="K218" s="777"/>
      <c r="L218" s="778"/>
      <c r="M218" s="780"/>
      <c r="N218" s="781"/>
      <c r="O218" s="782"/>
      <c r="P218" s="783"/>
      <c r="Q218" s="781"/>
      <c r="R218" s="784"/>
      <c r="S218" s="729" t="str">
        <f>IFERROR(('Př9-4'!$O218+'Př9-4'!$R218)/'Př9-4'!$I218,"")</f>
        <v/>
      </c>
      <c r="T218" s="730" t="str">
        <f>IF(J218+L218=0,"",ROUND((M218+'Př9-4'!$P218)/(L218+J218)/12,0))</f>
        <v/>
      </c>
      <c r="U218" s="731" t="str">
        <f>IF(K218=0,"",ROUND(('Př9-4'!$N218+'Př9-4'!$Q218)/'Př9-4'!$K218,0))</f>
        <v/>
      </c>
      <c r="V218" s="720"/>
      <c r="W218" s="721"/>
      <c r="X218" s="721"/>
      <c r="Y218" s="721"/>
      <c r="Z218" s="721"/>
      <c r="AA218" s="721"/>
    </row>
    <row r="219" spans="1:27" s="722" customFormat="1" ht="27.75" customHeight="1" hidden="1">
      <c r="A219" s="771"/>
      <c r="B219" s="772"/>
      <c r="C219" s="773"/>
      <c r="D219" s="706" t="s">
        <v>78</v>
      </c>
      <c r="E219" s="774"/>
      <c r="F219" s="706" t="s">
        <v>78</v>
      </c>
      <c r="G219" s="727"/>
      <c r="H219" s="775"/>
      <c r="I219" s="785"/>
      <c r="J219" s="777"/>
      <c r="K219" s="777"/>
      <c r="L219" s="778"/>
      <c r="M219" s="780"/>
      <c r="N219" s="781"/>
      <c r="O219" s="782"/>
      <c r="P219" s="783"/>
      <c r="Q219" s="781"/>
      <c r="R219" s="784"/>
      <c r="S219" s="729" t="str">
        <f>IFERROR(('Př9-4'!$O219+'Př9-4'!$R219)/'Př9-4'!$I219,"")</f>
        <v/>
      </c>
      <c r="T219" s="730" t="str">
        <f>IF(J219+L219=0,"",ROUND((M219+'Př9-4'!$P219)/(L219+J219)/12,0))</f>
        <v/>
      </c>
      <c r="U219" s="731" t="str">
        <f>IF(K219=0,"",ROUND(('Př9-4'!$N219+'Př9-4'!$Q219)/'Př9-4'!$K219,0))</f>
        <v/>
      </c>
      <c r="V219" s="720"/>
      <c r="W219" s="721"/>
      <c r="X219" s="721"/>
      <c r="Y219" s="721"/>
      <c r="Z219" s="721"/>
      <c r="AA219" s="721"/>
    </row>
    <row r="220" spans="1:27" s="722" customFormat="1" ht="27.75" customHeight="1" hidden="1">
      <c r="A220" s="771"/>
      <c r="B220" s="772"/>
      <c r="C220" s="773"/>
      <c r="D220" s="706" t="s">
        <v>78</v>
      </c>
      <c r="E220" s="774"/>
      <c r="F220" s="706" t="s">
        <v>78</v>
      </c>
      <c r="G220" s="727"/>
      <c r="H220" s="775"/>
      <c r="I220" s="785"/>
      <c r="J220" s="777"/>
      <c r="K220" s="777"/>
      <c r="L220" s="778"/>
      <c r="M220" s="780"/>
      <c r="N220" s="781"/>
      <c r="O220" s="782"/>
      <c r="P220" s="783"/>
      <c r="Q220" s="781"/>
      <c r="R220" s="784"/>
      <c r="S220" s="729" t="str">
        <f>IFERROR(('Př9-4'!$O220+'Př9-4'!$R220)/'Př9-4'!$I220,"")</f>
        <v/>
      </c>
      <c r="T220" s="730" t="str">
        <f>IF(J220+L220=0,"",ROUND((M220+'Př9-4'!$P220)/(L220+J220)/12,0))</f>
        <v/>
      </c>
      <c r="U220" s="731" t="str">
        <f>IF(K220=0,"",ROUND(('Př9-4'!$N220+'Př9-4'!$Q220)/'Př9-4'!$K220,0))</f>
        <v/>
      </c>
      <c r="V220" s="720"/>
      <c r="W220" s="721"/>
      <c r="X220" s="721"/>
      <c r="Y220" s="721"/>
      <c r="Z220" s="721"/>
      <c r="AA220" s="721"/>
    </row>
    <row r="221" spans="1:27" s="722" customFormat="1" ht="27.75" customHeight="1" hidden="1">
      <c r="A221" s="771"/>
      <c r="B221" s="772"/>
      <c r="C221" s="773"/>
      <c r="D221" s="706" t="s">
        <v>78</v>
      </c>
      <c r="E221" s="774"/>
      <c r="F221" s="706" t="s">
        <v>78</v>
      </c>
      <c r="G221" s="727"/>
      <c r="H221" s="775"/>
      <c r="I221" s="785"/>
      <c r="J221" s="777"/>
      <c r="K221" s="777"/>
      <c r="L221" s="778"/>
      <c r="M221" s="780"/>
      <c r="N221" s="781"/>
      <c r="O221" s="782"/>
      <c r="P221" s="783"/>
      <c r="Q221" s="781"/>
      <c r="R221" s="784"/>
      <c r="S221" s="729" t="str">
        <f>IFERROR(('Př9-4'!$O221+'Př9-4'!$R221)/'Př9-4'!$I221,"")</f>
        <v/>
      </c>
      <c r="T221" s="730" t="str">
        <f>IF(J221+L221=0,"",ROUND((M221+'Př9-4'!$P221)/(L221+J221)/12,0))</f>
        <v/>
      </c>
      <c r="U221" s="731" t="str">
        <f>IF(K221=0,"",ROUND(('Př9-4'!$N221+'Př9-4'!$Q221)/'Př9-4'!$K221,0))</f>
        <v/>
      </c>
      <c r="V221" s="720"/>
      <c r="W221" s="721"/>
      <c r="X221" s="721"/>
      <c r="Y221" s="721"/>
      <c r="Z221" s="721"/>
      <c r="AA221" s="721"/>
    </row>
    <row r="222" spans="1:27" s="722" customFormat="1" ht="27.75" customHeight="1" hidden="1">
      <c r="A222" s="771"/>
      <c r="B222" s="772"/>
      <c r="C222" s="773"/>
      <c r="D222" s="706" t="s">
        <v>78</v>
      </c>
      <c r="E222" s="774"/>
      <c r="F222" s="706" t="s">
        <v>78</v>
      </c>
      <c r="G222" s="727"/>
      <c r="H222" s="775"/>
      <c r="I222" s="785"/>
      <c r="J222" s="777"/>
      <c r="K222" s="777"/>
      <c r="L222" s="778"/>
      <c r="M222" s="780"/>
      <c r="N222" s="781"/>
      <c r="O222" s="782"/>
      <c r="P222" s="783"/>
      <c r="Q222" s="781"/>
      <c r="R222" s="784"/>
      <c r="S222" s="729" t="str">
        <f>IFERROR(('Př9-4'!$O222+'Př9-4'!$R222)/'Př9-4'!$I222,"")</f>
        <v/>
      </c>
      <c r="T222" s="730" t="str">
        <f>IF(J222+L222=0,"",ROUND((M222+'Př9-4'!$P222)/(L222+J222)/12,0))</f>
        <v/>
      </c>
      <c r="U222" s="731" t="str">
        <f>IF(K222=0,"",ROUND(('Př9-4'!$N222+'Př9-4'!$Q222)/'Př9-4'!$K222,0))</f>
        <v/>
      </c>
      <c r="V222" s="720"/>
      <c r="W222" s="721"/>
      <c r="X222" s="721"/>
      <c r="Y222" s="721"/>
      <c r="Z222" s="721"/>
      <c r="AA222" s="721"/>
    </row>
    <row r="223" spans="1:27" s="722" customFormat="1" ht="27.75" customHeight="1" hidden="1">
      <c r="A223" s="771"/>
      <c r="B223" s="772"/>
      <c r="C223" s="773"/>
      <c r="D223" s="706" t="s">
        <v>78</v>
      </c>
      <c r="E223" s="774"/>
      <c r="F223" s="706" t="s">
        <v>78</v>
      </c>
      <c r="G223" s="727"/>
      <c r="H223" s="775"/>
      <c r="I223" s="785"/>
      <c r="J223" s="777"/>
      <c r="K223" s="777"/>
      <c r="L223" s="778"/>
      <c r="M223" s="780"/>
      <c r="N223" s="781"/>
      <c r="O223" s="782"/>
      <c r="P223" s="783"/>
      <c r="Q223" s="781"/>
      <c r="R223" s="784"/>
      <c r="S223" s="729" t="str">
        <f>IFERROR(('Př9-4'!$O223+'Př9-4'!$R223)/'Př9-4'!$I223,"")</f>
        <v/>
      </c>
      <c r="T223" s="730" t="str">
        <f>IF(J223+L223=0,"",ROUND((M223+'Př9-4'!$P223)/(L223+J223)/12,0))</f>
        <v/>
      </c>
      <c r="U223" s="731" t="str">
        <f>IF(K223=0,"",ROUND(('Př9-4'!$N223+'Př9-4'!$Q223)/'Př9-4'!$K223,0))</f>
        <v/>
      </c>
      <c r="V223" s="720"/>
      <c r="W223" s="721"/>
      <c r="X223" s="721"/>
      <c r="Y223" s="721"/>
      <c r="Z223" s="721"/>
      <c r="AA223" s="721"/>
    </row>
    <row r="224" spans="1:27" s="722" customFormat="1" ht="27.75" customHeight="1" hidden="1">
      <c r="A224" s="771"/>
      <c r="B224" s="772"/>
      <c r="C224" s="773"/>
      <c r="D224" s="706" t="s">
        <v>78</v>
      </c>
      <c r="E224" s="774"/>
      <c r="F224" s="706" t="s">
        <v>78</v>
      </c>
      <c r="G224" s="727"/>
      <c r="H224" s="775"/>
      <c r="I224" s="785"/>
      <c r="J224" s="777"/>
      <c r="K224" s="777"/>
      <c r="L224" s="778"/>
      <c r="M224" s="780"/>
      <c r="N224" s="781"/>
      <c r="O224" s="782"/>
      <c r="P224" s="783"/>
      <c r="Q224" s="781"/>
      <c r="R224" s="784"/>
      <c r="S224" s="729" t="str">
        <f>IFERROR(('Př9-4'!$O224+'Př9-4'!$R224)/'Př9-4'!$I224,"")</f>
        <v/>
      </c>
      <c r="T224" s="730" t="str">
        <f>IF(J224+L224=0,"",ROUND((M224+'Př9-4'!$P224)/(L224+J224)/12,0))</f>
        <v/>
      </c>
      <c r="U224" s="731" t="str">
        <f>IF(K224=0,"",ROUND(('Př9-4'!$N224+'Př9-4'!$Q224)/'Př9-4'!$K224,0))</f>
        <v/>
      </c>
      <c r="V224" s="720"/>
      <c r="W224" s="721"/>
      <c r="X224" s="721"/>
      <c r="Y224" s="721"/>
      <c r="Z224" s="721"/>
      <c r="AA224" s="721"/>
    </row>
    <row r="225" spans="1:27" s="722" customFormat="1" ht="27.75" customHeight="1" hidden="1">
      <c r="A225" s="771"/>
      <c r="B225" s="772"/>
      <c r="C225" s="773"/>
      <c r="D225" s="706" t="s">
        <v>78</v>
      </c>
      <c r="E225" s="774"/>
      <c r="F225" s="706" t="s">
        <v>78</v>
      </c>
      <c r="G225" s="727"/>
      <c r="H225" s="775"/>
      <c r="I225" s="785"/>
      <c r="J225" s="777"/>
      <c r="K225" s="777"/>
      <c r="L225" s="778"/>
      <c r="M225" s="780"/>
      <c r="N225" s="781"/>
      <c r="O225" s="782"/>
      <c r="P225" s="783"/>
      <c r="Q225" s="781"/>
      <c r="R225" s="784"/>
      <c r="S225" s="729" t="str">
        <f>IFERROR(('Př9-4'!$O225+'Př9-4'!$R225)/'Př9-4'!$I225,"")</f>
        <v/>
      </c>
      <c r="T225" s="730" t="str">
        <f>IF(J225+L225=0,"",ROUND((M225+'Př9-4'!$P225)/(L225+J225)/12,0))</f>
        <v/>
      </c>
      <c r="U225" s="731" t="str">
        <f>IF(K225=0,"",ROUND(('Př9-4'!$N225+'Př9-4'!$Q225)/'Př9-4'!$K225,0))</f>
        <v/>
      </c>
      <c r="V225" s="720"/>
      <c r="W225" s="721"/>
      <c r="X225" s="721"/>
      <c r="Y225" s="721"/>
      <c r="Z225" s="721"/>
      <c r="AA225" s="721"/>
    </row>
    <row r="226" spans="1:27" s="722" customFormat="1" ht="27.75" customHeight="1" hidden="1">
      <c r="A226" s="771"/>
      <c r="B226" s="772"/>
      <c r="C226" s="773"/>
      <c r="D226" s="706" t="s">
        <v>78</v>
      </c>
      <c r="E226" s="774"/>
      <c r="F226" s="706" t="s">
        <v>78</v>
      </c>
      <c r="G226" s="727"/>
      <c r="H226" s="775"/>
      <c r="I226" s="785"/>
      <c r="J226" s="777"/>
      <c r="K226" s="777"/>
      <c r="L226" s="778"/>
      <c r="M226" s="780"/>
      <c r="N226" s="781"/>
      <c r="O226" s="782"/>
      <c r="P226" s="783"/>
      <c r="Q226" s="781"/>
      <c r="R226" s="784"/>
      <c r="S226" s="729" t="str">
        <f>IFERROR(('Př9-4'!$O226+'Př9-4'!$R226)/'Př9-4'!$I226,"")</f>
        <v/>
      </c>
      <c r="T226" s="730" t="str">
        <f>IF(J226+L226=0,"",ROUND((M226+'Př9-4'!$P226)/(L226+J226)/12,0))</f>
        <v/>
      </c>
      <c r="U226" s="731" t="str">
        <f>IF(K226=0,"",ROUND(('Př9-4'!$N226+'Př9-4'!$Q226)/'Př9-4'!$K226,0))</f>
        <v/>
      </c>
      <c r="V226" s="720"/>
      <c r="W226" s="721"/>
      <c r="X226" s="721"/>
      <c r="Y226" s="721"/>
      <c r="Z226" s="721"/>
      <c r="AA226" s="721"/>
    </row>
    <row r="227" spans="1:27" s="722" customFormat="1" ht="27.75" customHeight="1" hidden="1">
      <c r="A227" s="771"/>
      <c r="B227" s="772"/>
      <c r="C227" s="773"/>
      <c r="D227" s="706" t="s">
        <v>78</v>
      </c>
      <c r="E227" s="774"/>
      <c r="F227" s="706" t="s">
        <v>78</v>
      </c>
      <c r="G227" s="727"/>
      <c r="H227" s="775"/>
      <c r="I227" s="785"/>
      <c r="J227" s="777"/>
      <c r="K227" s="777"/>
      <c r="L227" s="778"/>
      <c r="M227" s="780"/>
      <c r="N227" s="781"/>
      <c r="O227" s="782"/>
      <c r="P227" s="783"/>
      <c r="Q227" s="781"/>
      <c r="R227" s="784"/>
      <c r="S227" s="729" t="str">
        <f>IFERROR(('Př9-4'!$O227+'Př9-4'!$R227)/'Př9-4'!$I227,"")</f>
        <v/>
      </c>
      <c r="T227" s="730" t="str">
        <f>IF(J227+L227=0,"",ROUND((M227+'Př9-4'!$P227)/(L227+J227)/12,0))</f>
        <v/>
      </c>
      <c r="U227" s="731" t="str">
        <f>IF(K227=0,"",ROUND(('Př9-4'!$N227+'Př9-4'!$Q227)/'Př9-4'!$K227,0))</f>
        <v/>
      </c>
      <c r="V227" s="720"/>
      <c r="W227" s="721"/>
      <c r="X227" s="721"/>
      <c r="Y227" s="721"/>
      <c r="Z227" s="721"/>
      <c r="AA227" s="721"/>
    </row>
    <row r="228" spans="1:27" s="722" customFormat="1" ht="27.75" customHeight="1" hidden="1">
      <c r="A228" s="771"/>
      <c r="B228" s="772"/>
      <c r="C228" s="773"/>
      <c r="D228" s="706" t="s">
        <v>78</v>
      </c>
      <c r="E228" s="774"/>
      <c r="F228" s="706" t="s">
        <v>78</v>
      </c>
      <c r="G228" s="727"/>
      <c r="H228" s="775"/>
      <c r="I228" s="785"/>
      <c r="J228" s="777"/>
      <c r="K228" s="777"/>
      <c r="L228" s="778"/>
      <c r="M228" s="780"/>
      <c r="N228" s="781"/>
      <c r="O228" s="782"/>
      <c r="P228" s="783"/>
      <c r="Q228" s="781"/>
      <c r="R228" s="784"/>
      <c r="S228" s="729" t="str">
        <f>IFERROR(('Př9-4'!$O228+'Př9-4'!$R228)/'Př9-4'!$I228,"")</f>
        <v/>
      </c>
      <c r="T228" s="730" t="str">
        <f>IF(J228+L228=0,"",ROUND((M228+'Př9-4'!$P228)/(L228+J228)/12,0))</f>
        <v/>
      </c>
      <c r="U228" s="731" t="str">
        <f>IF(K228=0,"",ROUND(('Př9-4'!$N228+'Př9-4'!$Q228)/'Př9-4'!$K228,0))</f>
        <v/>
      </c>
      <c r="V228" s="720"/>
      <c r="W228" s="721"/>
      <c r="X228" s="721"/>
      <c r="Y228" s="721"/>
      <c r="Z228" s="721"/>
      <c r="AA228" s="721"/>
    </row>
    <row r="229" spans="1:27" s="722" customFormat="1" ht="27.75" customHeight="1" hidden="1">
      <c r="A229" s="771"/>
      <c r="B229" s="772"/>
      <c r="C229" s="773"/>
      <c r="D229" s="706" t="s">
        <v>78</v>
      </c>
      <c r="E229" s="774"/>
      <c r="F229" s="706" t="s">
        <v>78</v>
      </c>
      <c r="G229" s="727"/>
      <c r="H229" s="775"/>
      <c r="I229" s="785"/>
      <c r="J229" s="777"/>
      <c r="K229" s="777"/>
      <c r="L229" s="778"/>
      <c r="M229" s="780"/>
      <c r="N229" s="781"/>
      <c r="O229" s="782"/>
      <c r="P229" s="783"/>
      <c r="Q229" s="781"/>
      <c r="R229" s="784"/>
      <c r="S229" s="729" t="str">
        <f>IFERROR(('Př9-4'!$O229+'Př9-4'!$R229)/'Př9-4'!$I229,"")</f>
        <v/>
      </c>
      <c r="T229" s="730" t="str">
        <f>IF(J229+L229=0,"",ROUND((M229+'Př9-4'!$P229)/(L229+J229)/12,0))</f>
        <v/>
      </c>
      <c r="U229" s="731" t="str">
        <f>IF(K229=0,"",ROUND(('Př9-4'!$N229+'Př9-4'!$Q229)/'Př9-4'!$K229,0))</f>
        <v/>
      </c>
      <c r="V229" s="720"/>
      <c r="W229" s="721"/>
      <c r="X229" s="721"/>
      <c r="Y229" s="721"/>
      <c r="Z229" s="721"/>
      <c r="AA229" s="721"/>
    </row>
    <row r="230" spans="1:27" s="722" customFormat="1" ht="27.75" customHeight="1" hidden="1">
      <c r="A230" s="771"/>
      <c r="B230" s="772"/>
      <c r="C230" s="773"/>
      <c r="D230" s="706" t="s">
        <v>78</v>
      </c>
      <c r="E230" s="774"/>
      <c r="F230" s="706" t="s">
        <v>78</v>
      </c>
      <c r="G230" s="727"/>
      <c r="H230" s="775"/>
      <c r="I230" s="785"/>
      <c r="J230" s="777"/>
      <c r="K230" s="777"/>
      <c r="L230" s="778"/>
      <c r="M230" s="780"/>
      <c r="N230" s="781"/>
      <c r="O230" s="782"/>
      <c r="P230" s="783"/>
      <c r="Q230" s="781"/>
      <c r="R230" s="784"/>
      <c r="S230" s="729" t="str">
        <f>IFERROR(('Př9-4'!$O230+'Př9-4'!$R230)/'Př9-4'!$I230,"")</f>
        <v/>
      </c>
      <c r="T230" s="730" t="str">
        <f>IF(J230+L230=0,"",ROUND((M230+'Př9-4'!$P230)/(L230+J230)/12,0))</f>
        <v/>
      </c>
      <c r="U230" s="731" t="str">
        <f>IF(K230=0,"",ROUND(('Př9-4'!$N230+'Př9-4'!$Q230)/'Př9-4'!$K230,0))</f>
        <v/>
      </c>
      <c r="V230" s="720"/>
      <c r="W230" s="721"/>
      <c r="X230" s="721"/>
      <c r="Y230" s="721"/>
      <c r="Z230" s="721"/>
      <c r="AA230" s="721"/>
    </row>
    <row r="231" spans="1:27" s="722" customFormat="1" ht="27.75" customHeight="1" hidden="1">
      <c r="A231" s="771"/>
      <c r="B231" s="772"/>
      <c r="C231" s="773"/>
      <c r="D231" s="706" t="s">
        <v>78</v>
      </c>
      <c r="E231" s="774"/>
      <c r="F231" s="706" t="s">
        <v>78</v>
      </c>
      <c r="G231" s="727"/>
      <c r="H231" s="775"/>
      <c r="I231" s="785"/>
      <c r="J231" s="777"/>
      <c r="K231" s="777"/>
      <c r="L231" s="778"/>
      <c r="M231" s="780"/>
      <c r="N231" s="781"/>
      <c r="O231" s="782"/>
      <c r="P231" s="783"/>
      <c r="Q231" s="781"/>
      <c r="R231" s="784"/>
      <c r="S231" s="729" t="str">
        <f>IFERROR(('Př9-4'!$O231+'Př9-4'!$R231)/'Př9-4'!$I231,"")</f>
        <v/>
      </c>
      <c r="T231" s="730" t="str">
        <f>IF(J231+L231=0,"",ROUND((M231+'Př9-4'!$P231)/(L231+J231)/12,0))</f>
        <v/>
      </c>
      <c r="U231" s="731" t="str">
        <f>IF(K231=0,"",ROUND(('Př9-4'!$N231+'Př9-4'!$Q231)/'Př9-4'!$K231,0))</f>
        <v/>
      </c>
      <c r="V231" s="720"/>
      <c r="W231" s="721"/>
      <c r="X231" s="721"/>
      <c r="Y231" s="721"/>
      <c r="Z231" s="721"/>
      <c r="AA231" s="721"/>
    </row>
    <row r="232" spans="1:27" s="722" customFormat="1" ht="27.75" customHeight="1" hidden="1">
      <c r="A232" s="771"/>
      <c r="B232" s="772"/>
      <c r="C232" s="773"/>
      <c r="D232" s="706" t="s">
        <v>78</v>
      </c>
      <c r="E232" s="774"/>
      <c r="F232" s="706" t="s">
        <v>78</v>
      </c>
      <c r="G232" s="727"/>
      <c r="H232" s="775"/>
      <c r="I232" s="785"/>
      <c r="J232" s="777"/>
      <c r="K232" s="777"/>
      <c r="L232" s="778"/>
      <c r="M232" s="780"/>
      <c r="N232" s="781"/>
      <c r="O232" s="782"/>
      <c r="P232" s="783"/>
      <c r="Q232" s="781"/>
      <c r="R232" s="784"/>
      <c r="S232" s="729" t="str">
        <f>IFERROR(('Př9-4'!$O232+'Př9-4'!$R232)/'Př9-4'!$I232,"")</f>
        <v/>
      </c>
      <c r="T232" s="730" t="str">
        <f>IF(J232+L232=0,"",ROUND((M232+'Př9-4'!$P232)/(L232+J232)/12,0))</f>
        <v/>
      </c>
      <c r="U232" s="731" t="str">
        <f>IF(K232=0,"",ROUND(('Př9-4'!$N232+'Př9-4'!$Q232)/'Př9-4'!$K232,0))</f>
        <v/>
      </c>
      <c r="V232" s="720"/>
      <c r="W232" s="721"/>
      <c r="X232" s="721"/>
      <c r="Y232" s="721"/>
      <c r="Z232" s="721"/>
      <c r="AA232" s="721"/>
    </row>
    <row r="233" spans="1:27" s="722" customFormat="1" ht="27.75" customHeight="1" hidden="1">
      <c r="A233" s="771"/>
      <c r="B233" s="772"/>
      <c r="C233" s="773"/>
      <c r="D233" s="706" t="s">
        <v>78</v>
      </c>
      <c r="E233" s="774"/>
      <c r="F233" s="706" t="s">
        <v>78</v>
      </c>
      <c r="G233" s="727"/>
      <c r="H233" s="775"/>
      <c r="I233" s="785"/>
      <c r="J233" s="777"/>
      <c r="K233" s="777"/>
      <c r="L233" s="778"/>
      <c r="M233" s="780"/>
      <c r="N233" s="781"/>
      <c r="O233" s="782"/>
      <c r="P233" s="783"/>
      <c r="Q233" s="781"/>
      <c r="R233" s="784"/>
      <c r="S233" s="729" t="str">
        <f>IFERROR(('Př9-4'!$O233+'Př9-4'!$R233)/'Př9-4'!$I233,"")</f>
        <v/>
      </c>
      <c r="T233" s="730" t="str">
        <f>IF(J233+L233=0,"",ROUND((M233+'Př9-4'!$P233)/(L233+J233)/12,0))</f>
        <v/>
      </c>
      <c r="U233" s="731" t="str">
        <f>IF(K233=0,"",ROUND(('Př9-4'!$N233+'Př9-4'!$Q233)/'Př9-4'!$K233,0))</f>
        <v/>
      </c>
      <c r="V233" s="720"/>
      <c r="W233" s="721"/>
      <c r="X233" s="721"/>
      <c r="Y233" s="721"/>
      <c r="Z233" s="721"/>
      <c r="AA233" s="721"/>
    </row>
    <row r="234" spans="1:27" s="722" customFormat="1" ht="27.75" customHeight="1" hidden="1">
      <c r="A234" s="771"/>
      <c r="B234" s="772"/>
      <c r="C234" s="773"/>
      <c r="D234" s="706" t="s">
        <v>78</v>
      </c>
      <c r="E234" s="774"/>
      <c r="F234" s="706" t="s">
        <v>78</v>
      </c>
      <c r="G234" s="727"/>
      <c r="H234" s="775"/>
      <c r="I234" s="785"/>
      <c r="J234" s="777"/>
      <c r="K234" s="777"/>
      <c r="L234" s="778"/>
      <c r="M234" s="780"/>
      <c r="N234" s="781"/>
      <c r="O234" s="782"/>
      <c r="P234" s="783"/>
      <c r="Q234" s="781"/>
      <c r="R234" s="784"/>
      <c r="S234" s="729" t="str">
        <f>IFERROR(('Př9-4'!$O234+'Př9-4'!$R234)/'Př9-4'!$I234,"")</f>
        <v/>
      </c>
      <c r="T234" s="730" t="str">
        <f>IF(J234+L234=0,"",ROUND((M234+'Př9-4'!$P234)/(L234+J234)/12,0))</f>
        <v/>
      </c>
      <c r="U234" s="731" t="str">
        <f>IF(K234=0,"",ROUND(('Př9-4'!$N234+'Př9-4'!$Q234)/'Př9-4'!$K234,0))</f>
        <v/>
      </c>
      <c r="V234" s="720"/>
      <c r="W234" s="721"/>
      <c r="X234" s="721"/>
      <c r="Y234" s="721"/>
      <c r="Z234" s="721"/>
      <c r="AA234" s="721"/>
    </row>
    <row r="235" spans="1:27" s="722" customFormat="1" ht="27.75" customHeight="1" hidden="1">
      <c r="A235" s="771"/>
      <c r="B235" s="772"/>
      <c r="C235" s="773"/>
      <c r="D235" s="706" t="s">
        <v>78</v>
      </c>
      <c r="E235" s="774"/>
      <c r="F235" s="706" t="s">
        <v>78</v>
      </c>
      <c r="G235" s="727"/>
      <c r="H235" s="775"/>
      <c r="I235" s="785"/>
      <c r="J235" s="777"/>
      <c r="K235" s="777"/>
      <c r="L235" s="778"/>
      <c r="M235" s="780"/>
      <c r="N235" s="781"/>
      <c r="O235" s="782"/>
      <c r="P235" s="783"/>
      <c r="Q235" s="781"/>
      <c r="R235" s="784"/>
      <c r="S235" s="729" t="str">
        <f>IFERROR(('Př9-4'!$O235+'Př9-4'!$R235)/'Př9-4'!$I235,"")</f>
        <v/>
      </c>
      <c r="T235" s="730" t="str">
        <f>IF(J235+L235=0,"",ROUND((M235+'Př9-4'!$P235)/(L235+J235)/12,0))</f>
        <v/>
      </c>
      <c r="U235" s="731" t="str">
        <f>IF(K235=0,"",ROUND(('Př9-4'!$N235+'Př9-4'!$Q235)/'Př9-4'!$K235,0))</f>
        <v/>
      </c>
      <c r="V235" s="720"/>
      <c r="W235" s="721"/>
      <c r="X235" s="721"/>
      <c r="Y235" s="721"/>
      <c r="Z235" s="721"/>
      <c r="AA235" s="721"/>
    </row>
    <row r="236" spans="1:27" s="722" customFormat="1" ht="27.75" customHeight="1" hidden="1">
      <c r="A236" s="771"/>
      <c r="B236" s="772"/>
      <c r="C236" s="773"/>
      <c r="D236" s="706" t="s">
        <v>78</v>
      </c>
      <c r="E236" s="774"/>
      <c r="F236" s="706" t="s">
        <v>78</v>
      </c>
      <c r="G236" s="727"/>
      <c r="H236" s="775"/>
      <c r="I236" s="785"/>
      <c r="J236" s="777"/>
      <c r="K236" s="777"/>
      <c r="L236" s="778"/>
      <c r="M236" s="780"/>
      <c r="N236" s="781"/>
      <c r="O236" s="782"/>
      <c r="P236" s="783"/>
      <c r="Q236" s="781"/>
      <c r="R236" s="784"/>
      <c r="S236" s="729" t="str">
        <f>IFERROR(('Př9-4'!$O236+'Př9-4'!$R236)/'Př9-4'!$I236,"")</f>
        <v/>
      </c>
      <c r="T236" s="730" t="str">
        <f>IF(J236+L236=0,"",ROUND((M236+'Př9-4'!$P236)/(L236+J236)/12,0))</f>
        <v/>
      </c>
      <c r="U236" s="731" t="str">
        <f>IF(K236=0,"",ROUND(('Př9-4'!$N236+'Př9-4'!$Q236)/'Př9-4'!$K236,0))</f>
        <v/>
      </c>
      <c r="V236" s="720"/>
      <c r="W236" s="721"/>
      <c r="X236" s="721"/>
      <c r="Y236" s="721"/>
      <c r="Z236" s="721"/>
      <c r="AA236" s="721"/>
    </row>
    <row r="237" spans="1:27" s="722" customFormat="1" ht="27.75" customHeight="1" hidden="1">
      <c r="A237" s="771"/>
      <c r="B237" s="772"/>
      <c r="C237" s="773"/>
      <c r="D237" s="706" t="s">
        <v>78</v>
      </c>
      <c r="E237" s="774"/>
      <c r="F237" s="706" t="s">
        <v>78</v>
      </c>
      <c r="G237" s="727"/>
      <c r="H237" s="775"/>
      <c r="I237" s="785"/>
      <c r="J237" s="777"/>
      <c r="K237" s="777"/>
      <c r="L237" s="778"/>
      <c r="M237" s="780"/>
      <c r="N237" s="781"/>
      <c r="O237" s="782"/>
      <c r="P237" s="783"/>
      <c r="Q237" s="781"/>
      <c r="R237" s="784"/>
      <c r="S237" s="729" t="str">
        <f>IFERROR(('Př9-4'!$O237+'Př9-4'!$R237)/'Př9-4'!$I237,"")</f>
        <v/>
      </c>
      <c r="T237" s="730" t="str">
        <f>IF(J237+L237=0,"",ROUND((M237+'Př9-4'!$P237)/(L237+J237)/12,0))</f>
        <v/>
      </c>
      <c r="U237" s="731" t="str">
        <f>IF(K237=0,"",ROUND(('Př9-4'!$N237+'Př9-4'!$Q237)/'Př9-4'!$K237,0))</f>
        <v/>
      </c>
      <c r="V237" s="720"/>
      <c r="W237" s="721"/>
      <c r="X237" s="721"/>
      <c r="Y237" s="721"/>
      <c r="Z237" s="721"/>
      <c r="AA237" s="721"/>
    </row>
    <row r="238" spans="1:27" s="722" customFormat="1" ht="27.75" customHeight="1" hidden="1">
      <c r="A238" s="771"/>
      <c r="B238" s="772"/>
      <c r="C238" s="773"/>
      <c r="D238" s="706" t="s">
        <v>78</v>
      </c>
      <c r="E238" s="774"/>
      <c r="F238" s="706" t="s">
        <v>78</v>
      </c>
      <c r="G238" s="727"/>
      <c r="H238" s="775"/>
      <c r="I238" s="785"/>
      <c r="J238" s="777"/>
      <c r="K238" s="777"/>
      <c r="L238" s="778"/>
      <c r="M238" s="780"/>
      <c r="N238" s="781"/>
      <c r="O238" s="782"/>
      <c r="P238" s="783"/>
      <c r="Q238" s="781"/>
      <c r="R238" s="784"/>
      <c r="S238" s="729" t="str">
        <f>IFERROR(('Př9-4'!$O238+'Př9-4'!$R238)/'Př9-4'!$I238,"")</f>
        <v/>
      </c>
      <c r="T238" s="730" t="str">
        <f>IF(J238+L238=0,"",ROUND((M238+'Př9-4'!$P238)/(L238+J238)/12,0))</f>
        <v/>
      </c>
      <c r="U238" s="731" t="str">
        <f>IF(K238=0,"",ROUND(('Př9-4'!$N238+'Př9-4'!$Q238)/'Př9-4'!$K238,0))</f>
        <v/>
      </c>
      <c r="V238" s="720"/>
      <c r="W238" s="721"/>
      <c r="X238" s="721"/>
      <c r="Y238" s="721"/>
      <c r="Z238" s="721"/>
      <c r="AA238" s="721"/>
    </row>
    <row r="239" spans="1:27" s="722" customFormat="1" ht="27.75" customHeight="1" hidden="1">
      <c r="A239" s="771"/>
      <c r="B239" s="772"/>
      <c r="C239" s="773"/>
      <c r="D239" s="706" t="s">
        <v>78</v>
      </c>
      <c r="E239" s="774"/>
      <c r="F239" s="706" t="s">
        <v>78</v>
      </c>
      <c r="G239" s="727"/>
      <c r="H239" s="775"/>
      <c r="I239" s="785"/>
      <c r="J239" s="777"/>
      <c r="K239" s="777"/>
      <c r="L239" s="778"/>
      <c r="M239" s="780"/>
      <c r="N239" s="781"/>
      <c r="O239" s="782"/>
      <c r="P239" s="783"/>
      <c r="Q239" s="781"/>
      <c r="R239" s="784"/>
      <c r="S239" s="729" t="str">
        <f>IFERROR(('Př9-4'!$O239+'Př9-4'!$R239)/'Př9-4'!$I239,"")</f>
        <v/>
      </c>
      <c r="T239" s="730" t="str">
        <f>IF(J239+L239=0,"",ROUND((M239+'Př9-4'!$P239)/(L239+J239)/12,0))</f>
        <v/>
      </c>
      <c r="U239" s="731" t="str">
        <f>IF(K239=0,"",ROUND(('Př9-4'!$N239+'Př9-4'!$Q239)/'Př9-4'!$K239,0))</f>
        <v/>
      </c>
      <c r="V239" s="720"/>
      <c r="W239" s="721"/>
      <c r="X239" s="721"/>
      <c r="Y239" s="721"/>
      <c r="Z239" s="721"/>
      <c r="AA239" s="721"/>
    </row>
    <row r="240" spans="1:27" s="722" customFormat="1" ht="27.75" customHeight="1" hidden="1">
      <c r="A240" s="771"/>
      <c r="B240" s="772"/>
      <c r="C240" s="773"/>
      <c r="D240" s="706" t="s">
        <v>78</v>
      </c>
      <c r="E240" s="774"/>
      <c r="F240" s="706" t="s">
        <v>78</v>
      </c>
      <c r="G240" s="727"/>
      <c r="H240" s="775"/>
      <c r="I240" s="785"/>
      <c r="J240" s="777"/>
      <c r="K240" s="777"/>
      <c r="L240" s="778"/>
      <c r="M240" s="780"/>
      <c r="N240" s="781"/>
      <c r="O240" s="782"/>
      <c r="P240" s="783"/>
      <c r="Q240" s="781"/>
      <c r="R240" s="784"/>
      <c r="S240" s="729" t="str">
        <f>IFERROR(('Př9-4'!$O240+'Př9-4'!$R240)/'Př9-4'!$I240,"")</f>
        <v/>
      </c>
      <c r="T240" s="730" t="str">
        <f>IF(J240+L240=0,"",ROUND((M240+'Př9-4'!$P240)/(L240+J240)/12,0))</f>
        <v/>
      </c>
      <c r="U240" s="731" t="str">
        <f>IF(K240=0,"",ROUND(('Př9-4'!$N240+'Př9-4'!$Q240)/'Př9-4'!$K240,0))</f>
        <v/>
      </c>
      <c r="V240" s="720"/>
      <c r="W240" s="721"/>
      <c r="X240" s="721"/>
      <c r="Y240" s="721"/>
      <c r="Z240" s="721"/>
      <c r="AA240" s="721"/>
    </row>
    <row r="241" spans="1:27" s="722" customFormat="1" ht="27.75" customHeight="1" hidden="1">
      <c r="A241" s="771"/>
      <c r="B241" s="772"/>
      <c r="C241" s="773"/>
      <c r="D241" s="706" t="s">
        <v>78</v>
      </c>
      <c r="E241" s="774"/>
      <c r="F241" s="706" t="s">
        <v>78</v>
      </c>
      <c r="G241" s="727"/>
      <c r="H241" s="775"/>
      <c r="I241" s="785"/>
      <c r="J241" s="777"/>
      <c r="K241" s="777"/>
      <c r="L241" s="778"/>
      <c r="M241" s="780"/>
      <c r="N241" s="781"/>
      <c r="O241" s="782"/>
      <c r="P241" s="783"/>
      <c r="Q241" s="781"/>
      <c r="R241" s="784"/>
      <c r="S241" s="729" t="str">
        <f>IFERROR(('Př9-4'!$O241+'Př9-4'!$R241)/'Př9-4'!$I241,"")</f>
        <v/>
      </c>
      <c r="T241" s="730" t="str">
        <f>IF(J241+L241=0,"",ROUND((M241+'Př9-4'!$P241)/(L241+J241)/12,0))</f>
        <v/>
      </c>
      <c r="U241" s="731" t="str">
        <f>IF(K241=0,"",ROUND(('Př9-4'!$N241+'Př9-4'!$Q241)/'Př9-4'!$K241,0))</f>
        <v/>
      </c>
      <c r="V241" s="720"/>
      <c r="W241" s="721"/>
      <c r="X241" s="721"/>
      <c r="Y241" s="721"/>
      <c r="Z241" s="721"/>
      <c r="AA241" s="721"/>
    </row>
    <row r="242" spans="1:27" s="722" customFormat="1" ht="27.75" customHeight="1" hidden="1">
      <c r="A242" s="771"/>
      <c r="B242" s="772"/>
      <c r="C242" s="773"/>
      <c r="D242" s="706" t="s">
        <v>78</v>
      </c>
      <c r="E242" s="774"/>
      <c r="F242" s="706" t="s">
        <v>78</v>
      </c>
      <c r="G242" s="727"/>
      <c r="H242" s="775"/>
      <c r="I242" s="785"/>
      <c r="J242" s="777"/>
      <c r="K242" s="777"/>
      <c r="L242" s="778"/>
      <c r="M242" s="780"/>
      <c r="N242" s="781"/>
      <c r="O242" s="782"/>
      <c r="P242" s="783"/>
      <c r="Q242" s="781"/>
      <c r="R242" s="784"/>
      <c r="S242" s="729" t="str">
        <f>IFERROR(('Př9-4'!$O242+'Př9-4'!$R242)/'Př9-4'!$I242,"")</f>
        <v/>
      </c>
      <c r="T242" s="730" t="str">
        <f>IF(J242+L242=0,"",ROUND((M242+'Př9-4'!$P242)/(L242+J242)/12,0))</f>
        <v/>
      </c>
      <c r="U242" s="731" t="str">
        <f>IF(K242=0,"",ROUND(('Př9-4'!$N242+'Př9-4'!$Q242)/'Př9-4'!$K242,0))</f>
        <v/>
      </c>
      <c r="V242" s="720"/>
      <c r="W242" s="721"/>
      <c r="X242" s="721"/>
      <c r="Y242" s="721"/>
      <c r="Z242" s="721"/>
      <c r="AA242" s="721"/>
    </row>
    <row r="243" spans="1:27" s="722" customFormat="1" ht="27.75" customHeight="1" hidden="1">
      <c r="A243" s="771"/>
      <c r="B243" s="772"/>
      <c r="C243" s="773"/>
      <c r="D243" s="706" t="s">
        <v>78</v>
      </c>
      <c r="E243" s="774"/>
      <c r="F243" s="706" t="s">
        <v>78</v>
      </c>
      <c r="G243" s="727"/>
      <c r="H243" s="775"/>
      <c r="I243" s="785"/>
      <c r="J243" s="777"/>
      <c r="K243" s="777"/>
      <c r="L243" s="778"/>
      <c r="M243" s="780"/>
      <c r="N243" s="781"/>
      <c r="O243" s="782"/>
      <c r="P243" s="783"/>
      <c r="Q243" s="781"/>
      <c r="R243" s="784"/>
      <c r="S243" s="729" t="str">
        <f>IFERROR(('Př9-4'!$O243+'Př9-4'!$R243)/'Př9-4'!$I243,"")</f>
        <v/>
      </c>
      <c r="T243" s="730" t="str">
        <f>IF(J243+L243=0,"",ROUND((M243+'Př9-4'!$P243)/(L243+J243)/12,0))</f>
        <v/>
      </c>
      <c r="U243" s="731" t="str">
        <f>IF(K243=0,"",ROUND(('Př9-4'!$N243+'Př9-4'!$Q243)/'Př9-4'!$K243,0))</f>
        <v/>
      </c>
      <c r="V243" s="720"/>
      <c r="W243" s="721"/>
      <c r="X243" s="721"/>
      <c r="Y243" s="721"/>
      <c r="Z243" s="721"/>
      <c r="AA243" s="721"/>
    </row>
    <row r="244" spans="1:27" s="722" customFormat="1" ht="27.75" customHeight="1" hidden="1">
      <c r="A244" s="771"/>
      <c r="B244" s="772"/>
      <c r="C244" s="773"/>
      <c r="D244" s="706" t="s">
        <v>78</v>
      </c>
      <c r="E244" s="774"/>
      <c r="F244" s="706" t="s">
        <v>78</v>
      </c>
      <c r="G244" s="727"/>
      <c r="H244" s="775"/>
      <c r="I244" s="785"/>
      <c r="J244" s="777"/>
      <c r="K244" s="777"/>
      <c r="L244" s="778"/>
      <c r="M244" s="780"/>
      <c r="N244" s="781"/>
      <c r="O244" s="782"/>
      <c r="P244" s="783"/>
      <c r="Q244" s="781"/>
      <c r="R244" s="784"/>
      <c r="S244" s="729" t="str">
        <f>IFERROR(('Př9-4'!$O244+'Př9-4'!$R244)/'Př9-4'!$I244,"")</f>
        <v/>
      </c>
      <c r="T244" s="730" t="str">
        <f>IF(J244+L244=0,"",ROUND((M244+'Př9-4'!$P244)/(L244+J244)/12,0))</f>
        <v/>
      </c>
      <c r="U244" s="731" t="str">
        <f>IF(K244=0,"",ROUND(('Př9-4'!$N244+'Př9-4'!$Q244)/'Př9-4'!$K244,0))</f>
        <v/>
      </c>
      <c r="V244" s="720"/>
      <c r="W244" s="721"/>
      <c r="X244" s="721"/>
      <c r="Y244" s="721"/>
      <c r="Z244" s="721"/>
      <c r="AA244" s="721"/>
    </row>
    <row r="245" spans="1:27" s="722" customFormat="1" ht="27.75" customHeight="1" hidden="1">
      <c r="A245" s="771"/>
      <c r="B245" s="772"/>
      <c r="C245" s="773"/>
      <c r="D245" s="706" t="s">
        <v>78</v>
      </c>
      <c r="E245" s="774"/>
      <c r="F245" s="706" t="s">
        <v>78</v>
      </c>
      <c r="G245" s="727"/>
      <c r="H245" s="775"/>
      <c r="I245" s="785"/>
      <c r="J245" s="777"/>
      <c r="K245" s="777"/>
      <c r="L245" s="778"/>
      <c r="M245" s="780"/>
      <c r="N245" s="781"/>
      <c r="O245" s="782"/>
      <c r="P245" s="783"/>
      <c r="Q245" s="781"/>
      <c r="R245" s="784"/>
      <c r="S245" s="729" t="str">
        <f>IFERROR(('Př9-4'!$O245+'Př9-4'!$R245)/'Př9-4'!$I245,"")</f>
        <v/>
      </c>
      <c r="T245" s="730" t="str">
        <f>IF(J245+L245=0,"",ROUND((M245+'Př9-4'!$P245)/(L245+J245)/12,0))</f>
        <v/>
      </c>
      <c r="U245" s="731" t="str">
        <f>IF(K245=0,"",ROUND(('Př9-4'!$N245+'Př9-4'!$Q245)/'Př9-4'!$K245,0))</f>
        <v/>
      </c>
      <c r="V245" s="720"/>
      <c r="W245" s="721"/>
      <c r="X245" s="721"/>
      <c r="Y245" s="721"/>
      <c r="Z245" s="721"/>
      <c r="AA245" s="721"/>
    </row>
    <row r="246" spans="1:27" s="722" customFormat="1" ht="27.75" customHeight="1" hidden="1">
      <c r="A246" s="771"/>
      <c r="B246" s="772"/>
      <c r="C246" s="773"/>
      <c r="D246" s="706" t="s">
        <v>78</v>
      </c>
      <c r="E246" s="774"/>
      <c r="F246" s="706" t="s">
        <v>78</v>
      </c>
      <c r="G246" s="727"/>
      <c r="H246" s="775"/>
      <c r="I246" s="785"/>
      <c r="J246" s="777"/>
      <c r="K246" s="777"/>
      <c r="L246" s="778"/>
      <c r="M246" s="780"/>
      <c r="N246" s="781"/>
      <c r="O246" s="782"/>
      <c r="P246" s="783"/>
      <c r="Q246" s="781"/>
      <c r="R246" s="784"/>
      <c r="S246" s="729" t="str">
        <f>IFERROR(('Př9-4'!$O246+'Př9-4'!$R246)/'Př9-4'!$I246,"")</f>
        <v/>
      </c>
      <c r="T246" s="730" t="str">
        <f>IF(J246+L246=0,"",ROUND((M246+'Př9-4'!$P246)/(L246+J246)/12,0))</f>
        <v/>
      </c>
      <c r="U246" s="731" t="str">
        <f>IF(K246=0,"",ROUND(('Př9-4'!$N246+'Př9-4'!$Q246)/'Př9-4'!$K246,0))</f>
        <v/>
      </c>
      <c r="V246" s="720"/>
      <c r="W246" s="721"/>
      <c r="X246" s="721"/>
      <c r="Y246" s="721"/>
      <c r="Z246" s="721"/>
      <c r="AA246" s="721"/>
    </row>
    <row r="247" spans="1:27" s="722" customFormat="1" ht="27.75" customHeight="1" hidden="1">
      <c r="A247" s="771"/>
      <c r="B247" s="772"/>
      <c r="C247" s="773"/>
      <c r="D247" s="706" t="s">
        <v>78</v>
      </c>
      <c r="E247" s="774"/>
      <c r="F247" s="706" t="s">
        <v>78</v>
      </c>
      <c r="G247" s="727"/>
      <c r="H247" s="775"/>
      <c r="I247" s="785"/>
      <c r="J247" s="777"/>
      <c r="K247" s="777"/>
      <c r="L247" s="778"/>
      <c r="M247" s="780"/>
      <c r="N247" s="781"/>
      <c r="O247" s="782"/>
      <c r="P247" s="783"/>
      <c r="Q247" s="781"/>
      <c r="R247" s="784"/>
      <c r="S247" s="729" t="str">
        <f>IFERROR(('Př9-4'!$O247+'Př9-4'!$R247)/'Př9-4'!$I247,"")</f>
        <v/>
      </c>
      <c r="T247" s="730" t="str">
        <f>IF(J247+L247=0,"",ROUND((M247+'Př9-4'!$P247)/(L247+J247)/12,0))</f>
        <v/>
      </c>
      <c r="U247" s="731" t="str">
        <f>IF(K247=0,"",ROUND(('Př9-4'!$N247+'Př9-4'!$Q247)/'Př9-4'!$K247,0))</f>
        <v/>
      </c>
      <c r="V247" s="720"/>
      <c r="W247" s="721"/>
      <c r="X247" s="721"/>
      <c r="Y247" s="721"/>
      <c r="Z247" s="721"/>
      <c r="AA247" s="721"/>
    </row>
    <row r="248" spans="1:27" s="722" customFormat="1" ht="27.75" customHeight="1" hidden="1">
      <c r="A248" s="771"/>
      <c r="B248" s="772"/>
      <c r="C248" s="773"/>
      <c r="D248" s="706" t="s">
        <v>78</v>
      </c>
      <c r="E248" s="774"/>
      <c r="F248" s="706" t="s">
        <v>78</v>
      </c>
      <c r="G248" s="727"/>
      <c r="H248" s="775"/>
      <c r="I248" s="785"/>
      <c r="J248" s="777"/>
      <c r="K248" s="777"/>
      <c r="L248" s="778"/>
      <c r="M248" s="780"/>
      <c r="N248" s="781"/>
      <c r="O248" s="782"/>
      <c r="P248" s="783"/>
      <c r="Q248" s="781"/>
      <c r="R248" s="784"/>
      <c r="S248" s="729" t="str">
        <f>IFERROR(('Př9-4'!$O248+'Př9-4'!$R248)/'Př9-4'!$I248,"")</f>
        <v/>
      </c>
      <c r="T248" s="730" t="str">
        <f>IF(J248+L248=0,"",ROUND((M248+'Př9-4'!$P248)/(L248+J248)/12,0))</f>
        <v/>
      </c>
      <c r="U248" s="731" t="str">
        <f>IF(K248=0,"",ROUND(('Př9-4'!$N248+'Př9-4'!$Q248)/'Př9-4'!$K248,0))</f>
        <v/>
      </c>
      <c r="V248" s="720"/>
      <c r="W248" s="721"/>
      <c r="X248" s="721"/>
      <c r="Y248" s="721"/>
      <c r="Z248" s="721"/>
      <c r="AA248" s="721"/>
    </row>
    <row r="249" spans="1:27" s="722" customFormat="1" ht="27.75" customHeight="1" hidden="1">
      <c r="A249" s="771"/>
      <c r="B249" s="772"/>
      <c r="C249" s="773"/>
      <c r="D249" s="706" t="s">
        <v>78</v>
      </c>
      <c r="E249" s="774"/>
      <c r="F249" s="706" t="s">
        <v>78</v>
      </c>
      <c r="G249" s="727"/>
      <c r="H249" s="775"/>
      <c r="I249" s="785"/>
      <c r="J249" s="777"/>
      <c r="K249" s="777"/>
      <c r="L249" s="778"/>
      <c r="M249" s="780"/>
      <c r="N249" s="781"/>
      <c r="O249" s="782"/>
      <c r="P249" s="783"/>
      <c r="Q249" s="781"/>
      <c r="R249" s="784"/>
      <c r="S249" s="729" t="str">
        <f>IFERROR(('Př9-4'!$O249+'Př9-4'!$R249)/'Př9-4'!$I249,"")</f>
        <v/>
      </c>
      <c r="T249" s="730" t="str">
        <f>IF(J249+L249=0,"",ROUND((M249+'Př9-4'!$P249)/(L249+J249)/12,0))</f>
        <v/>
      </c>
      <c r="U249" s="731" t="str">
        <f>IF(K249=0,"",ROUND(('Př9-4'!$N249+'Př9-4'!$Q249)/'Př9-4'!$K249,0))</f>
        <v/>
      </c>
      <c r="V249" s="720"/>
      <c r="W249" s="721"/>
      <c r="X249" s="721"/>
      <c r="Y249" s="721"/>
      <c r="Z249" s="721"/>
      <c r="AA249" s="721"/>
    </row>
    <row r="250" spans="1:27" s="722" customFormat="1" ht="27.75" customHeight="1" hidden="1">
      <c r="A250" s="771"/>
      <c r="B250" s="772"/>
      <c r="C250" s="773"/>
      <c r="D250" s="706" t="s">
        <v>78</v>
      </c>
      <c r="E250" s="774"/>
      <c r="F250" s="706" t="s">
        <v>78</v>
      </c>
      <c r="G250" s="727"/>
      <c r="H250" s="775"/>
      <c r="I250" s="785"/>
      <c r="J250" s="777"/>
      <c r="K250" s="777"/>
      <c r="L250" s="778"/>
      <c r="M250" s="780"/>
      <c r="N250" s="781"/>
      <c r="O250" s="782"/>
      <c r="P250" s="783"/>
      <c r="Q250" s="781"/>
      <c r="R250" s="784"/>
      <c r="S250" s="729" t="str">
        <f>IFERROR(('Př9-4'!$O250+'Př9-4'!$R250)/'Př9-4'!$I250,"")</f>
        <v/>
      </c>
      <c r="T250" s="730" t="str">
        <f>IF(J250+L250=0,"",ROUND((M250+'Př9-4'!$P250)/(L250+J250)/12,0))</f>
        <v/>
      </c>
      <c r="U250" s="731" t="str">
        <f>IF(K250=0,"",ROUND(('Př9-4'!$N250+'Př9-4'!$Q250)/'Př9-4'!$K250,0))</f>
        <v/>
      </c>
      <c r="V250" s="720"/>
      <c r="W250" s="721"/>
      <c r="X250" s="721"/>
      <c r="Y250" s="721"/>
      <c r="Z250" s="721"/>
      <c r="AA250" s="721"/>
    </row>
    <row r="251" spans="1:27" s="722" customFormat="1" ht="27.75" customHeight="1" hidden="1">
      <c r="A251" s="771"/>
      <c r="B251" s="772"/>
      <c r="C251" s="773"/>
      <c r="D251" s="706" t="s">
        <v>78</v>
      </c>
      <c r="E251" s="774"/>
      <c r="F251" s="706" t="s">
        <v>78</v>
      </c>
      <c r="G251" s="727"/>
      <c r="H251" s="775"/>
      <c r="I251" s="785"/>
      <c r="J251" s="777"/>
      <c r="K251" s="777"/>
      <c r="L251" s="778"/>
      <c r="M251" s="780"/>
      <c r="N251" s="781"/>
      <c r="O251" s="782"/>
      <c r="P251" s="783"/>
      <c r="Q251" s="781"/>
      <c r="R251" s="784"/>
      <c r="S251" s="729" t="str">
        <f>IFERROR(('Př9-4'!$O251+'Př9-4'!$R251)/'Př9-4'!$I251,"")</f>
        <v/>
      </c>
      <c r="T251" s="730" t="str">
        <f>IF(J251+L251=0,"",ROUND((M251+'Př9-4'!$P251)/(L251+J251)/12,0))</f>
        <v/>
      </c>
      <c r="U251" s="731" t="str">
        <f>IF(K251=0,"",ROUND(('Př9-4'!$N251+'Př9-4'!$Q251)/'Př9-4'!$K251,0))</f>
        <v/>
      </c>
      <c r="V251" s="720"/>
      <c r="W251" s="721"/>
      <c r="X251" s="721"/>
      <c r="Y251" s="721"/>
      <c r="Z251" s="721"/>
      <c r="AA251" s="721"/>
    </row>
    <row r="252" spans="1:27" s="722" customFormat="1" ht="27.75" customHeight="1" hidden="1">
      <c r="A252" s="771"/>
      <c r="B252" s="772"/>
      <c r="C252" s="773"/>
      <c r="D252" s="706" t="s">
        <v>78</v>
      </c>
      <c r="E252" s="774"/>
      <c r="F252" s="706" t="s">
        <v>78</v>
      </c>
      <c r="G252" s="727"/>
      <c r="H252" s="775"/>
      <c r="I252" s="785"/>
      <c r="J252" s="777"/>
      <c r="K252" s="777"/>
      <c r="L252" s="778"/>
      <c r="M252" s="780"/>
      <c r="N252" s="781"/>
      <c r="O252" s="782"/>
      <c r="P252" s="783"/>
      <c r="Q252" s="781"/>
      <c r="R252" s="784"/>
      <c r="S252" s="729" t="str">
        <f>IFERROR(('Př9-4'!$O252+'Př9-4'!$R252)/'Př9-4'!$I252,"")</f>
        <v/>
      </c>
      <c r="T252" s="730" t="str">
        <f>IF(J252+L252=0,"",ROUND((M252+'Př9-4'!$P252)/(L252+J252)/12,0))</f>
        <v/>
      </c>
      <c r="U252" s="731" t="str">
        <f>IF(K252=0,"",ROUND(('Př9-4'!$N252+'Př9-4'!$Q252)/'Př9-4'!$K252,0))</f>
        <v/>
      </c>
      <c r="V252" s="720"/>
      <c r="W252" s="721"/>
      <c r="X252" s="721"/>
      <c r="Y252" s="721"/>
      <c r="Z252" s="721"/>
      <c r="AA252" s="721"/>
    </row>
    <row r="253" spans="1:27" s="722" customFormat="1" ht="27.75" customHeight="1" hidden="1">
      <c r="A253" s="771"/>
      <c r="B253" s="772"/>
      <c r="C253" s="773"/>
      <c r="D253" s="706" t="s">
        <v>78</v>
      </c>
      <c r="E253" s="774"/>
      <c r="F253" s="706" t="s">
        <v>78</v>
      </c>
      <c r="G253" s="727"/>
      <c r="H253" s="775"/>
      <c r="I253" s="785"/>
      <c r="J253" s="777"/>
      <c r="K253" s="777"/>
      <c r="L253" s="778"/>
      <c r="M253" s="780"/>
      <c r="N253" s="781"/>
      <c r="O253" s="782"/>
      <c r="P253" s="783"/>
      <c r="Q253" s="781"/>
      <c r="R253" s="784"/>
      <c r="S253" s="729" t="str">
        <f>IFERROR(('Př9-4'!$O253+'Př9-4'!$R253)/'Př9-4'!$I253,"")</f>
        <v/>
      </c>
      <c r="T253" s="730" t="str">
        <f>IF(J253+L253=0,"",ROUND((M253+'Př9-4'!$P253)/(L253+J253)/12,0))</f>
        <v/>
      </c>
      <c r="U253" s="731" t="str">
        <f>IF(K253=0,"",ROUND(('Př9-4'!$N253+'Př9-4'!$Q253)/'Př9-4'!$K253,0))</f>
        <v/>
      </c>
      <c r="V253" s="720"/>
      <c r="W253" s="721"/>
      <c r="X253" s="721"/>
      <c r="Y253" s="721"/>
      <c r="Z253" s="721"/>
      <c r="AA253" s="721"/>
    </row>
    <row r="254" spans="1:27" s="722" customFormat="1" ht="27.75" customHeight="1" hidden="1">
      <c r="A254" s="771"/>
      <c r="B254" s="772"/>
      <c r="C254" s="773"/>
      <c r="D254" s="706" t="s">
        <v>78</v>
      </c>
      <c r="E254" s="774"/>
      <c r="F254" s="706" t="s">
        <v>78</v>
      </c>
      <c r="G254" s="727"/>
      <c r="H254" s="775"/>
      <c r="I254" s="785"/>
      <c r="J254" s="777"/>
      <c r="K254" s="777"/>
      <c r="L254" s="778"/>
      <c r="M254" s="780"/>
      <c r="N254" s="781"/>
      <c r="O254" s="782"/>
      <c r="P254" s="783"/>
      <c r="Q254" s="781"/>
      <c r="R254" s="784"/>
      <c r="S254" s="729" t="str">
        <f>IFERROR(('Př9-4'!$O254+'Př9-4'!$R254)/'Př9-4'!$I254,"")</f>
        <v/>
      </c>
      <c r="T254" s="730" t="str">
        <f>IF(J254+L254=0,"",ROUND((M254+'Př9-4'!$P254)/(L254+J254)/12,0))</f>
        <v/>
      </c>
      <c r="U254" s="731" t="str">
        <f>IF(K254=0,"",ROUND(('Př9-4'!$N254+'Př9-4'!$Q254)/'Př9-4'!$K254,0))</f>
        <v/>
      </c>
      <c r="V254" s="720"/>
      <c r="W254" s="721"/>
      <c r="X254" s="721"/>
      <c r="Y254" s="721"/>
      <c r="Z254" s="721"/>
      <c r="AA254" s="721"/>
    </row>
    <row r="255" spans="1:27" s="722" customFormat="1" ht="27.75" customHeight="1" hidden="1">
      <c r="A255" s="771"/>
      <c r="B255" s="772"/>
      <c r="C255" s="773"/>
      <c r="D255" s="706" t="s">
        <v>78</v>
      </c>
      <c r="E255" s="774"/>
      <c r="F255" s="706" t="s">
        <v>78</v>
      </c>
      <c r="G255" s="727"/>
      <c r="H255" s="775"/>
      <c r="I255" s="785"/>
      <c r="J255" s="777"/>
      <c r="K255" s="777"/>
      <c r="L255" s="778"/>
      <c r="M255" s="780"/>
      <c r="N255" s="781"/>
      <c r="O255" s="782"/>
      <c r="P255" s="783"/>
      <c r="Q255" s="781"/>
      <c r="R255" s="784"/>
      <c r="S255" s="729" t="str">
        <f>IFERROR(('Př9-4'!$O255+'Př9-4'!$R255)/'Př9-4'!$I255,"")</f>
        <v/>
      </c>
      <c r="T255" s="730" t="str">
        <f>IF(J255+L255=0,"",ROUND((M255+'Př9-4'!$P255)/(L255+J255)/12,0))</f>
        <v/>
      </c>
      <c r="U255" s="731" t="str">
        <f>IF(K255=0,"",ROUND(('Př9-4'!$N255+'Př9-4'!$Q255)/'Př9-4'!$K255,0))</f>
        <v/>
      </c>
      <c r="V255" s="720"/>
      <c r="W255" s="721"/>
      <c r="X255" s="721"/>
      <c r="Y255" s="721"/>
      <c r="Z255" s="721"/>
      <c r="AA255" s="721"/>
    </row>
    <row r="256" spans="1:27" s="722" customFormat="1" ht="27.75" customHeight="1" hidden="1">
      <c r="A256" s="771"/>
      <c r="B256" s="772"/>
      <c r="C256" s="773"/>
      <c r="D256" s="706" t="s">
        <v>78</v>
      </c>
      <c r="E256" s="774"/>
      <c r="F256" s="706" t="s">
        <v>78</v>
      </c>
      <c r="G256" s="727"/>
      <c r="H256" s="775"/>
      <c r="I256" s="785"/>
      <c r="J256" s="777"/>
      <c r="K256" s="777"/>
      <c r="L256" s="778"/>
      <c r="M256" s="780"/>
      <c r="N256" s="781"/>
      <c r="O256" s="782"/>
      <c r="P256" s="783"/>
      <c r="Q256" s="781"/>
      <c r="R256" s="784"/>
      <c r="S256" s="729" t="str">
        <f>IFERROR(('Př9-4'!$O256+'Př9-4'!$R256)/'Př9-4'!$I256,"")</f>
        <v/>
      </c>
      <c r="T256" s="730" t="str">
        <f>IF(J256+L256=0,"",ROUND((M256+'Př9-4'!$P256)/(L256+J256)/12,0))</f>
        <v/>
      </c>
      <c r="U256" s="731" t="str">
        <f>IF(K256=0,"",ROUND(('Př9-4'!$N256+'Př9-4'!$Q256)/'Př9-4'!$K256,0))</f>
        <v/>
      </c>
      <c r="V256" s="720"/>
      <c r="W256" s="721"/>
      <c r="X256" s="721"/>
      <c r="Y256" s="721"/>
      <c r="Z256" s="721"/>
      <c r="AA256" s="721"/>
    </row>
    <row r="257" spans="1:27" s="722" customFormat="1" ht="27.75" customHeight="1" hidden="1">
      <c r="A257" s="771"/>
      <c r="B257" s="772"/>
      <c r="C257" s="773"/>
      <c r="D257" s="706" t="s">
        <v>78</v>
      </c>
      <c r="E257" s="774"/>
      <c r="F257" s="706" t="s">
        <v>78</v>
      </c>
      <c r="G257" s="727"/>
      <c r="H257" s="775"/>
      <c r="I257" s="785"/>
      <c r="J257" s="777"/>
      <c r="K257" s="777"/>
      <c r="L257" s="778"/>
      <c r="M257" s="780"/>
      <c r="N257" s="781"/>
      <c r="O257" s="782"/>
      <c r="P257" s="783"/>
      <c r="Q257" s="781"/>
      <c r="R257" s="784"/>
      <c r="S257" s="729" t="str">
        <f>IFERROR(('Př9-4'!$O257+'Př9-4'!$R257)/'Př9-4'!$I257,"")</f>
        <v/>
      </c>
      <c r="T257" s="730" t="str">
        <f>IF(J257+L257=0,"",ROUND((M257+'Př9-4'!$P257)/(L257+J257)/12,0))</f>
        <v/>
      </c>
      <c r="U257" s="731" t="str">
        <f>IF(K257=0,"",ROUND(('Př9-4'!$N257+'Př9-4'!$Q257)/'Př9-4'!$K257,0))</f>
        <v/>
      </c>
      <c r="V257" s="720"/>
      <c r="W257" s="721"/>
      <c r="X257" s="721"/>
      <c r="Y257" s="721"/>
      <c r="Z257" s="721"/>
      <c r="AA257" s="721"/>
    </row>
    <row r="258" spans="1:27" s="722" customFormat="1" ht="27.75" customHeight="1" hidden="1">
      <c r="A258" s="771"/>
      <c r="B258" s="772"/>
      <c r="C258" s="773"/>
      <c r="D258" s="706" t="s">
        <v>78</v>
      </c>
      <c r="E258" s="774"/>
      <c r="F258" s="706" t="s">
        <v>78</v>
      </c>
      <c r="G258" s="727"/>
      <c r="H258" s="775"/>
      <c r="I258" s="785"/>
      <c r="J258" s="777"/>
      <c r="K258" s="777"/>
      <c r="L258" s="778"/>
      <c r="M258" s="780"/>
      <c r="N258" s="781"/>
      <c r="O258" s="782"/>
      <c r="P258" s="783"/>
      <c r="Q258" s="781"/>
      <c r="R258" s="784"/>
      <c r="S258" s="729" t="str">
        <f>IFERROR(('Př9-4'!$O258+'Př9-4'!$R258)/'Př9-4'!$I258,"")</f>
        <v/>
      </c>
      <c r="T258" s="730" t="str">
        <f>IF(J258+L258=0,"",ROUND((M258+'Př9-4'!$P258)/(L258+J258)/12,0))</f>
        <v/>
      </c>
      <c r="U258" s="731" t="str">
        <f>IF(K258=0,"",ROUND(('Př9-4'!$N258+'Př9-4'!$Q258)/'Př9-4'!$K258,0))</f>
        <v/>
      </c>
      <c r="V258" s="720"/>
      <c r="W258" s="721"/>
      <c r="X258" s="721"/>
      <c r="Y258" s="721"/>
      <c r="Z258" s="721"/>
      <c r="AA258" s="721"/>
    </row>
    <row r="259" spans="1:27" s="722" customFormat="1" ht="27.75" customHeight="1" hidden="1">
      <c r="A259" s="771"/>
      <c r="B259" s="772"/>
      <c r="C259" s="773"/>
      <c r="D259" s="706" t="s">
        <v>78</v>
      </c>
      <c r="E259" s="774"/>
      <c r="F259" s="706" t="s">
        <v>78</v>
      </c>
      <c r="G259" s="727"/>
      <c r="H259" s="775"/>
      <c r="I259" s="785"/>
      <c r="J259" s="777"/>
      <c r="K259" s="777"/>
      <c r="L259" s="778"/>
      <c r="M259" s="780"/>
      <c r="N259" s="781"/>
      <c r="O259" s="782"/>
      <c r="P259" s="783"/>
      <c r="Q259" s="781"/>
      <c r="R259" s="784"/>
      <c r="S259" s="729" t="str">
        <f>IFERROR(('Př9-4'!$O259+'Př9-4'!$R259)/'Př9-4'!$I259,"")</f>
        <v/>
      </c>
      <c r="T259" s="730" t="str">
        <f>IF(J259+L259=0,"",ROUND((M259+'Př9-4'!$P259)/(L259+J259)/12,0))</f>
        <v/>
      </c>
      <c r="U259" s="731" t="str">
        <f>IF(K259=0,"",ROUND(('Př9-4'!$N259+'Př9-4'!$Q259)/'Př9-4'!$K259,0))</f>
        <v/>
      </c>
      <c r="V259" s="720"/>
      <c r="W259" s="721"/>
      <c r="X259" s="721"/>
      <c r="Y259" s="721"/>
      <c r="Z259" s="721"/>
      <c r="AA259" s="721"/>
    </row>
    <row r="260" spans="1:27" s="722" customFormat="1" ht="27.75" customHeight="1" hidden="1">
      <c r="A260" s="771"/>
      <c r="B260" s="772"/>
      <c r="C260" s="773"/>
      <c r="D260" s="706" t="s">
        <v>78</v>
      </c>
      <c r="E260" s="774"/>
      <c r="F260" s="706" t="s">
        <v>78</v>
      </c>
      <c r="G260" s="727"/>
      <c r="H260" s="775"/>
      <c r="I260" s="785"/>
      <c r="J260" s="777"/>
      <c r="K260" s="777"/>
      <c r="L260" s="778"/>
      <c r="M260" s="780"/>
      <c r="N260" s="781"/>
      <c r="O260" s="782"/>
      <c r="P260" s="783"/>
      <c r="Q260" s="781"/>
      <c r="R260" s="784"/>
      <c r="S260" s="729" t="str">
        <f>IFERROR(('Př9-4'!$O260+'Př9-4'!$R260)/'Př9-4'!$I260,"")</f>
        <v/>
      </c>
      <c r="T260" s="730" t="str">
        <f>IF(J260+L260=0,"",ROUND((M260+'Př9-4'!$P260)/(L260+J260)/12,0))</f>
        <v/>
      </c>
      <c r="U260" s="731" t="str">
        <f>IF(K260=0,"",ROUND(('Př9-4'!$N260+'Př9-4'!$Q260)/'Př9-4'!$K260,0))</f>
        <v/>
      </c>
      <c r="V260" s="720"/>
      <c r="W260" s="721"/>
      <c r="X260" s="721"/>
      <c r="Y260" s="721"/>
      <c r="Z260" s="721"/>
      <c r="AA260" s="721"/>
    </row>
    <row r="261" spans="1:27" s="722" customFormat="1" ht="27.75" customHeight="1" hidden="1">
      <c r="A261" s="771"/>
      <c r="B261" s="772"/>
      <c r="C261" s="773"/>
      <c r="D261" s="706" t="s">
        <v>78</v>
      </c>
      <c r="E261" s="774"/>
      <c r="F261" s="706" t="s">
        <v>78</v>
      </c>
      <c r="G261" s="727"/>
      <c r="H261" s="775"/>
      <c r="I261" s="785"/>
      <c r="J261" s="777"/>
      <c r="K261" s="777"/>
      <c r="L261" s="778"/>
      <c r="M261" s="780"/>
      <c r="N261" s="781"/>
      <c r="O261" s="782"/>
      <c r="P261" s="783"/>
      <c r="Q261" s="781"/>
      <c r="R261" s="784"/>
      <c r="S261" s="729" t="str">
        <f>IFERROR(('Př9-4'!$O261+'Př9-4'!$R261)/'Př9-4'!$I261,"")</f>
        <v/>
      </c>
      <c r="T261" s="730" t="str">
        <f>IF(J261+L261=0,"",ROUND((M261+'Př9-4'!$P261)/(L261+J261)/12,0))</f>
        <v/>
      </c>
      <c r="U261" s="731" t="str">
        <f>IF(K261=0,"",ROUND(('Př9-4'!$N261+'Př9-4'!$Q261)/'Př9-4'!$K261,0))</f>
        <v/>
      </c>
      <c r="V261" s="720"/>
      <c r="W261" s="721"/>
      <c r="X261" s="721"/>
      <c r="Y261" s="721"/>
      <c r="Z261" s="721"/>
      <c r="AA261" s="721"/>
    </row>
    <row r="262" spans="1:27" s="722" customFormat="1" ht="27.75" customHeight="1" hidden="1">
      <c r="A262" s="771"/>
      <c r="B262" s="772"/>
      <c r="C262" s="773"/>
      <c r="D262" s="706" t="s">
        <v>78</v>
      </c>
      <c r="E262" s="774"/>
      <c r="F262" s="706" t="s">
        <v>78</v>
      </c>
      <c r="G262" s="727"/>
      <c r="H262" s="775"/>
      <c r="I262" s="785"/>
      <c r="J262" s="777"/>
      <c r="K262" s="777"/>
      <c r="L262" s="778"/>
      <c r="M262" s="780"/>
      <c r="N262" s="781"/>
      <c r="O262" s="782"/>
      <c r="P262" s="783"/>
      <c r="Q262" s="781"/>
      <c r="R262" s="784"/>
      <c r="S262" s="729" t="str">
        <f>IFERROR(('Př9-4'!$O262+'Př9-4'!$R262)/'Př9-4'!$I262,"")</f>
        <v/>
      </c>
      <c r="T262" s="730" t="str">
        <f>IF(J262+L262=0,"",ROUND((M262+'Př9-4'!$P262)/(L262+J262)/12,0))</f>
        <v/>
      </c>
      <c r="U262" s="731" t="str">
        <f>IF(K262=0,"",ROUND(('Př9-4'!$N262+'Př9-4'!$Q262)/'Př9-4'!$K262,0))</f>
        <v/>
      </c>
      <c r="V262" s="720"/>
      <c r="W262" s="721"/>
      <c r="X262" s="721"/>
      <c r="Y262" s="721"/>
      <c r="Z262" s="721"/>
      <c r="AA262" s="721"/>
    </row>
    <row r="263" spans="1:27" s="722" customFormat="1" ht="27.75" customHeight="1" hidden="1">
      <c r="A263" s="771"/>
      <c r="B263" s="772"/>
      <c r="C263" s="773"/>
      <c r="D263" s="706" t="s">
        <v>78</v>
      </c>
      <c r="E263" s="774"/>
      <c r="F263" s="706" t="s">
        <v>78</v>
      </c>
      <c r="G263" s="727"/>
      <c r="H263" s="775"/>
      <c r="I263" s="785"/>
      <c r="J263" s="777"/>
      <c r="K263" s="777"/>
      <c r="L263" s="778"/>
      <c r="M263" s="780"/>
      <c r="N263" s="781"/>
      <c r="O263" s="782"/>
      <c r="P263" s="783"/>
      <c r="Q263" s="781"/>
      <c r="R263" s="784"/>
      <c r="S263" s="729" t="str">
        <f>IFERROR(('Př9-4'!$O263+'Př9-4'!$R263)/'Př9-4'!$I263,"")</f>
        <v/>
      </c>
      <c r="T263" s="730" t="str">
        <f>IF(J263+L263=0,"",ROUND((M263+'Př9-4'!$P263)/(L263+J263)/12,0))</f>
        <v/>
      </c>
      <c r="U263" s="731" t="str">
        <f>IF(K263=0,"",ROUND(('Př9-4'!$N263+'Př9-4'!$Q263)/'Př9-4'!$K263,0))</f>
        <v/>
      </c>
      <c r="V263" s="720"/>
      <c r="W263" s="721"/>
      <c r="X263" s="721"/>
      <c r="Y263" s="721"/>
      <c r="Z263" s="721"/>
      <c r="AA263" s="721"/>
    </row>
    <row r="264" spans="1:27" s="722" customFormat="1" ht="27.75" customHeight="1" hidden="1">
      <c r="A264" s="771"/>
      <c r="B264" s="772"/>
      <c r="C264" s="773"/>
      <c r="D264" s="706" t="s">
        <v>78</v>
      </c>
      <c r="E264" s="774"/>
      <c r="F264" s="706" t="s">
        <v>78</v>
      </c>
      <c r="G264" s="727"/>
      <c r="H264" s="775"/>
      <c r="I264" s="785"/>
      <c r="J264" s="777"/>
      <c r="K264" s="777"/>
      <c r="L264" s="778"/>
      <c r="M264" s="780"/>
      <c r="N264" s="781"/>
      <c r="O264" s="782"/>
      <c r="P264" s="783"/>
      <c r="Q264" s="781"/>
      <c r="R264" s="784"/>
      <c r="S264" s="729" t="str">
        <f>IFERROR(('Př9-4'!$O264+'Př9-4'!$R264)/'Př9-4'!$I264,"")</f>
        <v/>
      </c>
      <c r="T264" s="730" t="str">
        <f>IF(J264+L264=0,"",ROUND((M264+'Př9-4'!$P264)/(L264+J264)/12,0))</f>
        <v/>
      </c>
      <c r="U264" s="731" t="str">
        <f>IF(K264=0,"",ROUND(('Př9-4'!$N264+'Př9-4'!$Q264)/'Př9-4'!$K264,0))</f>
        <v/>
      </c>
      <c r="V264" s="720"/>
      <c r="W264" s="721"/>
      <c r="X264" s="721"/>
      <c r="Y264" s="721"/>
      <c r="Z264" s="721"/>
      <c r="AA264" s="721"/>
    </row>
    <row r="265" spans="1:27" s="722" customFormat="1" ht="27.75" customHeight="1" hidden="1">
      <c r="A265" s="771"/>
      <c r="B265" s="772"/>
      <c r="C265" s="773"/>
      <c r="D265" s="706" t="s">
        <v>78</v>
      </c>
      <c r="E265" s="774"/>
      <c r="F265" s="706" t="s">
        <v>78</v>
      </c>
      <c r="G265" s="727"/>
      <c r="H265" s="775"/>
      <c r="I265" s="785"/>
      <c r="J265" s="777"/>
      <c r="K265" s="777"/>
      <c r="L265" s="778"/>
      <c r="M265" s="780"/>
      <c r="N265" s="781"/>
      <c r="O265" s="782"/>
      <c r="P265" s="783"/>
      <c r="Q265" s="781"/>
      <c r="R265" s="784"/>
      <c r="S265" s="729" t="str">
        <f>IFERROR(('Př9-4'!$O265+'Př9-4'!$R265)/'Př9-4'!$I265,"")</f>
        <v/>
      </c>
      <c r="T265" s="730" t="str">
        <f>IF(J265+L265=0,"",ROUND((M265+'Př9-4'!$P265)/(L265+J265)/12,0))</f>
        <v/>
      </c>
      <c r="U265" s="731" t="str">
        <f>IF(K265=0,"",ROUND(('Př9-4'!$N265+'Př9-4'!$Q265)/'Př9-4'!$K265,0))</f>
        <v/>
      </c>
      <c r="V265" s="720"/>
      <c r="W265" s="721"/>
      <c r="X265" s="721"/>
      <c r="Y265" s="721"/>
      <c r="Z265" s="721"/>
      <c r="AA265" s="721"/>
    </row>
    <row r="266" spans="1:27" s="722" customFormat="1" ht="27.75" customHeight="1" hidden="1">
      <c r="A266" s="771"/>
      <c r="B266" s="772"/>
      <c r="C266" s="773"/>
      <c r="D266" s="706" t="s">
        <v>78</v>
      </c>
      <c r="E266" s="774"/>
      <c r="F266" s="706" t="s">
        <v>78</v>
      </c>
      <c r="G266" s="727"/>
      <c r="H266" s="775"/>
      <c r="I266" s="785"/>
      <c r="J266" s="777"/>
      <c r="K266" s="777"/>
      <c r="L266" s="778"/>
      <c r="M266" s="780"/>
      <c r="N266" s="781"/>
      <c r="O266" s="782"/>
      <c r="P266" s="783"/>
      <c r="Q266" s="781"/>
      <c r="R266" s="784"/>
      <c r="S266" s="729" t="str">
        <f>IFERROR(('Př9-4'!$O266+'Př9-4'!$R266)/'Př9-4'!$I266,"")</f>
        <v/>
      </c>
      <c r="T266" s="730" t="str">
        <f>IF(J266+L266=0,"",ROUND((M266+'Př9-4'!$P266)/(L266+J266)/12,0))</f>
        <v/>
      </c>
      <c r="U266" s="731" t="str">
        <f>IF(K266=0,"",ROUND(('Př9-4'!$N266+'Př9-4'!$Q266)/'Př9-4'!$K266,0))</f>
        <v/>
      </c>
      <c r="V266" s="720"/>
      <c r="W266" s="721"/>
      <c r="X266" s="721"/>
      <c r="Y266" s="721"/>
      <c r="Z266" s="721"/>
      <c r="AA266" s="721"/>
    </row>
    <row r="267" spans="1:27" s="722" customFormat="1" ht="27.75" customHeight="1" hidden="1">
      <c r="A267" s="771"/>
      <c r="B267" s="772"/>
      <c r="C267" s="773"/>
      <c r="D267" s="706" t="s">
        <v>78</v>
      </c>
      <c r="E267" s="774"/>
      <c r="F267" s="706" t="s">
        <v>78</v>
      </c>
      <c r="G267" s="727"/>
      <c r="H267" s="775"/>
      <c r="I267" s="785"/>
      <c r="J267" s="777"/>
      <c r="K267" s="777"/>
      <c r="L267" s="778"/>
      <c r="M267" s="780"/>
      <c r="N267" s="781"/>
      <c r="O267" s="782"/>
      <c r="P267" s="783"/>
      <c r="Q267" s="781"/>
      <c r="R267" s="784"/>
      <c r="S267" s="729" t="str">
        <f>IFERROR(('Př9-4'!$O267+'Př9-4'!$R267)/'Př9-4'!$I267,"")</f>
        <v/>
      </c>
      <c r="T267" s="730" t="str">
        <f>IF(J267+L267=0,"",ROUND((M267+'Př9-4'!$P267)/(L267+J267)/12,0))</f>
        <v/>
      </c>
      <c r="U267" s="731" t="str">
        <f>IF(K267=0,"",ROUND(('Př9-4'!$N267+'Př9-4'!$Q267)/'Př9-4'!$K267,0))</f>
        <v/>
      </c>
      <c r="V267" s="720"/>
      <c r="W267" s="721"/>
      <c r="X267" s="721"/>
      <c r="Y267" s="721"/>
      <c r="Z267" s="721"/>
      <c r="AA267" s="721"/>
    </row>
    <row r="268" spans="1:27" s="722" customFormat="1" ht="27.75" customHeight="1" hidden="1">
      <c r="A268" s="771"/>
      <c r="B268" s="772"/>
      <c r="C268" s="773"/>
      <c r="D268" s="706" t="s">
        <v>78</v>
      </c>
      <c r="E268" s="774"/>
      <c r="F268" s="706" t="s">
        <v>78</v>
      </c>
      <c r="G268" s="727"/>
      <c r="H268" s="775"/>
      <c r="I268" s="785"/>
      <c r="J268" s="777"/>
      <c r="K268" s="777"/>
      <c r="L268" s="778"/>
      <c r="M268" s="780"/>
      <c r="N268" s="781"/>
      <c r="O268" s="782"/>
      <c r="P268" s="783"/>
      <c r="Q268" s="781"/>
      <c r="R268" s="784"/>
      <c r="S268" s="729" t="str">
        <f>IFERROR(('Př9-4'!$O268+'Př9-4'!$R268)/'Př9-4'!$I268,"")</f>
        <v/>
      </c>
      <c r="T268" s="730" t="str">
        <f>IF(J268+L268=0,"",ROUND((M268+'Př9-4'!$P268)/(L268+J268)/12,0))</f>
        <v/>
      </c>
      <c r="U268" s="731" t="str">
        <f>IF(K268=0,"",ROUND(('Př9-4'!$N268+'Př9-4'!$Q268)/'Př9-4'!$K268,0))</f>
        <v/>
      </c>
      <c r="V268" s="720"/>
      <c r="W268" s="721"/>
      <c r="X268" s="721"/>
      <c r="Y268" s="721"/>
      <c r="Z268" s="721"/>
      <c r="AA268" s="721"/>
    </row>
    <row r="269" spans="1:27" s="722" customFormat="1" ht="27.75" customHeight="1" hidden="1">
      <c r="A269" s="771"/>
      <c r="B269" s="772"/>
      <c r="C269" s="773"/>
      <c r="D269" s="706" t="s">
        <v>78</v>
      </c>
      <c r="E269" s="774"/>
      <c r="F269" s="706" t="s">
        <v>78</v>
      </c>
      <c r="G269" s="727"/>
      <c r="H269" s="775"/>
      <c r="I269" s="785"/>
      <c r="J269" s="777"/>
      <c r="K269" s="777"/>
      <c r="L269" s="778"/>
      <c r="M269" s="780"/>
      <c r="N269" s="781"/>
      <c r="O269" s="782"/>
      <c r="P269" s="783"/>
      <c r="Q269" s="781"/>
      <c r="R269" s="784"/>
      <c r="S269" s="729" t="str">
        <f>IFERROR(('Př9-4'!$O269+'Př9-4'!$R269)/'Př9-4'!$I269,"")</f>
        <v/>
      </c>
      <c r="T269" s="730" t="str">
        <f>IF(J269+L269=0,"",ROUND((M269+'Př9-4'!$P269)/(L269+J269)/12,0))</f>
        <v/>
      </c>
      <c r="U269" s="731" t="str">
        <f>IF(K269=0,"",ROUND(('Př9-4'!$N269+'Př9-4'!$Q269)/'Př9-4'!$K269,0))</f>
        <v/>
      </c>
      <c r="V269" s="720"/>
      <c r="W269" s="721"/>
      <c r="X269" s="721"/>
      <c r="Y269" s="721"/>
      <c r="Z269" s="721"/>
      <c r="AA269" s="721"/>
    </row>
    <row r="270" spans="1:27" s="722" customFormat="1" ht="27.75" customHeight="1" hidden="1">
      <c r="A270" s="771"/>
      <c r="B270" s="772"/>
      <c r="C270" s="773"/>
      <c r="D270" s="706" t="s">
        <v>78</v>
      </c>
      <c r="E270" s="774"/>
      <c r="F270" s="706" t="s">
        <v>78</v>
      </c>
      <c r="G270" s="727"/>
      <c r="H270" s="775"/>
      <c r="I270" s="785"/>
      <c r="J270" s="777"/>
      <c r="K270" s="777"/>
      <c r="L270" s="778"/>
      <c r="M270" s="780"/>
      <c r="N270" s="781"/>
      <c r="O270" s="782"/>
      <c r="P270" s="783"/>
      <c r="Q270" s="781"/>
      <c r="R270" s="784"/>
      <c r="S270" s="729" t="str">
        <f>IFERROR(('Př9-4'!$O270+'Př9-4'!$R270)/'Př9-4'!$I270,"")</f>
        <v/>
      </c>
      <c r="T270" s="730" t="str">
        <f>IF(J270+L270=0,"",ROUND((M270+'Př9-4'!$P270)/(L270+J270)/12,0))</f>
        <v/>
      </c>
      <c r="U270" s="731" t="str">
        <f>IF(K270=0,"",ROUND(('Př9-4'!$N270+'Př9-4'!$Q270)/'Př9-4'!$K270,0))</f>
        <v/>
      </c>
      <c r="V270" s="720"/>
      <c r="W270" s="721"/>
      <c r="X270" s="721"/>
      <c r="Y270" s="721"/>
      <c r="Z270" s="721"/>
      <c r="AA270" s="721"/>
    </row>
    <row r="271" spans="1:27" s="722" customFormat="1" ht="27.75" customHeight="1" hidden="1">
      <c r="A271" s="771"/>
      <c r="B271" s="772"/>
      <c r="C271" s="773"/>
      <c r="D271" s="706" t="s">
        <v>78</v>
      </c>
      <c r="E271" s="774"/>
      <c r="F271" s="706" t="s">
        <v>78</v>
      </c>
      <c r="G271" s="727"/>
      <c r="H271" s="775"/>
      <c r="I271" s="785"/>
      <c r="J271" s="777"/>
      <c r="K271" s="777"/>
      <c r="L271" s="778"/>
      <c r="M271" s="780"/>
      <c r="N271" s="781"/>
      <c r="O271" s="782"/>
      <c r="P271" s="783"/>
      <c r="Q271" s="781"/>
      <c r="R271" s="784"/>
      <c r="S271" s="729" t="str">
        <f>IFERROR(('Př9-4'!$O271+'Př9-4'!$R271)/'Př9-4'!$I271,"")</f>
        <v/>
      </c>
      <c r="T271" s="730" t="str">
        <f>IF(J271+L271=0,"",ROUND((M271+'Př9-4'!$P271)/(L271+J271)/12,0))</f>
        <v/>
      </c>
      <c r="U271" s="731" t="str">
        <f>IF(K271=0,"",ROUND(('Př9-4'!$N271+'Př9-4'!$Q271)/'Př9-4'!$K271,0))</f>
        <v/>
      </c>
      <c r="V271" s="720"/>
      <c r="W271" s="721"/>
      <c r="X271" s="721"/>
      <c r="Y271" s="721"/>
      <c r="Z271" s="721"/>
      <c r="AA271" s="721"/>
    </row>
    <row r="272" spans="1:27" s="722" customFormat="1" ht="27.75" customHeight="1" hidden="1">
      <c r="A272" s="771"/>
      <c r="B272" s="772"/>
      <c r="C272" s="773"/>
      <c r="D272" s="706" t="s">
        <v>78</v>
      </c>
      <c r="E272" s="774"/>
      <c r="F272" s="706" t="s">
        <v>78</v>
      </c>
      <c r="G272" s="727"/>
      <c r="H272" s="775"/>
      <c r="I272" s="785"/>
      <c r="J272" s="777"/>
      <c r="K272" s="777"/>
      <c r="L272" s="778"/>
      <c r="M272" s="780"/>
      <c r="N272" s="781"/>
      <c r="O272" s="782"/>
      <c r="P272" s="783"/>
      <c r="Q272" s="781"/>
      <c r="R272" s="784"/>
      <c r="S272" s="729" t="str">
        <f>IFERROR(('Př9-4'!$O272+'Př9-4'!$R272)/'Př9-4'!$I272,"")</f>
        <v/>
      </c>
      <c r="T272" s="730" t="str">
        <f>IF(J272+L272=0,"",ROUND((M272+'Př9-4'!$P272)/(L272+J272)/12,0))</f>
        <v/>
      </c>
      <c r="U272" s="731" t="str">
        <f>IF(K272=0,"",ROUND(('Př9-4'!$N272+'Př9-4'!$Q272)/'Př9-4'!$K272,0))</f>
        <v/>
      </c>
      <c r="V272" s="720"/>
      <c r="W272" s="721"/>
      <c r="X272" s="721"/>
      <c r="Y272" s="721"/>
      <c r="Z272" s="721"/>
      <c r="AA272" s="721"/>
    </row>
    <row r="273" spans="1:27" s="722" customFormat="1" ht="27.75" customHeight="1" hidden="1">
      <c r="A273" s="771"/>
      <c r="B273" s="772"/>
      <c r="C273" s="773"/>
      <c r="D273" s="706" t="s">
        <v>78</v>
      </c>
      <c r="E273" s="774"/>
      <c r="F273" s="706" t="s">
        <v>78</v>
      </c>
      <c r="G273" s="727"/>
      <c r="H273" s="775"/>
      <c r="I273" s="785"/>
      <c r="J273" s="777"/>
      <c r="K273" s="777"/>
      <c r="L273" s="778"/>
      <c r="M273" s="780"/>
      <c r="N273" s="781"/>
      <c r="O273" s="782"/>
      <c r="P273" s="783"/>
      <c r="Q273" s="781"/>
      <c r="R273" s="784"/>
      <c r="S273" s="729" t="str">
        <f>IFERROR(('Př9-4'!$O273+'Př9-4'!$R273)/'Př9-4'!$I273,"")</f>
        <v/>
      </c>
      <c r="T273" s="730" t="str">
        <f>IF(J273+L273=0,"",ROUND((M273+'Př9-4'!$P273)/(L273+J273)/12,0))</f>
        <v/>
      </c>
      <c r="U273" s="731" t="str">
        <f>IF(K273=0,"",ROUND(('Př9-4'!$N273+'Př9-4'!$Q273)/'Př9-4'!$K273,0))</f>
        <v/>
      </c>
      <c r="V273" s="720"/>
      <c r="W273" s="721"/>
      <c r="X273" s="721"/>
      <c r="Y273" s="721"/>
      <c r="Z273" s="721"/>
      <c r="AA273" s="721"/>
    </row>
    <row r="274" spans="1:27" s="722" customFormat="1" ht="27.75" customHeight="1" hidden="1">
      <c r="A274" s="771"/>
      <c r="B274" s="772"/>
      <c r="C274" s="773"/>
      <c r="D274" s="706" t="s">
        <v>78</v>
      </c>
      <c r="E274" s="774"/>
      <c r="F274" s="706" t="s">
        <v>78</v>
      </c>
      <c r="G274" s="727"/>
      <c r="H274" s="775"/>
      <c r="I274" s="785"/>
      <c r="J274" s="777"/>
      <c r="K274" s="777"/>
      <c r="L274" s="778"/>
      <c r="M274" s="780"/>
      <c r="N274" s="781"/>
      <c r="O274" s="782"/>
      <c r="P274" s="783"/>
      <c r="Q274" s="781"/>
      <c r="R274" s="784"/>
      <c r="S274" s="729" t="str">
        <f>IFERROR(('Př9-4'!$O274+'Př9-4'!$R274)/'Př9-4'!$I274,"")</f>
        <v/>
      </c>
      <c r="T274" s="730" t="str">
        <f>IF(J274+L274=0,"",ROUND((M274+'Př9-4'!$P274)/(L274+J274)/12,0))</f>
        <v/>
      </c>
      <c r="U274" s="731" t="str">
        <f>IF(K274=0,"",ROUND(('Př9-4'!$N274+'Př9-4'!$Q274)/'Př9-4'!$K274,0))</f>
        <v/>
      </c>
      <c r="V274" s="720"/>
      <c r="W274" s="721"/>
      <c r="X274" s="721"/>
      <c r="Y274" s="721"/>
      <c r="Z274" s="721"/>
      <c r="AA274" s="721"/>
    </row>
    <row r="275" spans="1:27" s="722" customFormat="1" ht="27.75" customHeight="1" hidden="1">
      <c r="A275" s="771"/>
      <c r="B275" s="772"/>
      <c r="C275" s="773"/>
      <c r="D275" s="706" t="s">
        <v>78</v>
      </c>
      <c r="E275" s="774"/>
      <c r="F275" s="706" t="s">
        <v>78</v>
      </c>
      <c r="G275" s="727"/>
      <c r="H275" s="775"/>
      <c r="I275" s="785"/>
      <c r="J275" s="777"/>
      <c r="K275" s="777"/>
      <c r="L275" s="778"/>
      <c r="M275" s="780"/>
      <c r="N275" s="781"/>
      <c r="O275" s="782"/>
      <c r="P275" s="783"/>
      <c r="Q275" s="781"/>
      <c r="R275" s="784"/>
      <c r="S275" s="729" t="str">
        <f>IFERROR(('Př9-4'!$O275+'Př9-4'!$R275)/'Př9-4'!$I275,"")</f>
        <v/>
      </c>
      <c r="T275" s="730" t="str">
        <f>IF(J275+L275=0,"",ROUND((M275+'Př9-4'!$P275)/(L275+J275)/12,0))</f>
        <v/>
      </c>
      <c r="U275" s="731" t="str">
        <f>IF(K275=0,"",ROUND(('Př9-4'!$N275+'Př9-4'!$Q275)/'Př9-4'!$K275,0))</f>
        <v/>
      </c>
      <c r="V275" s="720"/>
      <c r="W275" s="721"/>
      <c r="X275" s="721"/>
      <c r="Y275" s="721"/>
      <c r="Z275" s="721"/>
      <c r="AA275" s="721"/>
    </row>
    <row r="276" spans="1:27" s="722" customFormat="1" ht="27.75" customHeight="1" hidden="1">
      <c r="A276" s="771"/>
      <c r="B276" s="772"/>
      <c r="C276" s="773"/>
      <c r="D276" s="706" t="s">
        <v>78</v>
      </c>
      <c r="E276" s="774"/>
      <c r="F276" s="706" t="s">
        <v>78</v>
      </c>
      <c r="G276" s="727"/>
      <c r="H276" s="775"/>
      <c r="I276" s="785"/>
      <c r="J276" s="777"/>
      <c r="K276" s="777"/>
      <c r="L276" s="778"/>
      <c r="M276" s="780"/>
      <c r="N276" s="781"/>
      <c r="O276" s="782"/>
      <c r="P276" s="783"/>
      <c r="Q276" s="781"/>
      <c r="R276" s="784"/>
      <c r="S276" s="729" t="str">
        <f>IFERROR(('Př9-4'!$O276+'Př9-4'!$R276)/'Př9-4'!$I276,"")</f>
        <v/>
      </c>
      <c r="T276" s="730" t="str">
        <f>IF(J276+L276=0,"",ROUND((M276+'Př9-4'!$P276)/(L276+J276)/12,0))</f>
        <v/>
      </c>
      <c r="U276" s="731" t="str">
        <f>IF(K276=0,"",ROUND(('Př9-4'!$N276+'Př9-4'!$Q276)/'Př9-4'!$K276,0))</f>
        <v/>
      </c>
      <c r="V276" s="720"/>
      <c r="W276" s="721"/>
      <c r="X276" s="721"/>
      <c r="Y276" s="721"/>
      <c r="Z276" s="721"/>
      <c r="AA276" s="721"/>
    </row>
    <row r="277" spans="1:27" s="722" customFormat="1" ht="27.75" customHeight="1" hidden="1">
      <c r="A277" s="771"/>
      <c r="B277" s="772"/>
      <c r="C277" s="773"/>
      <c r="D277" s="706" t="s">
        <v>78</v>
      </c>
      <c r="E277" s="774"/>
      <c r="F277" s="706" t="s">
        <v>78</v>
      </c>
      <c r="G277" s="727"/>
      <c r="H277" s="775"/>
      <c r="I277" s="785"/>
      <c r="J277" s="777"/>
      <c r="K277" s="777"/>
      <c r="L277" s="778"/>
      <c r="M277" s="780"/>
      <c r="N277" s="781"/>
      <c r="O277" s="782"/>
      <c r="P277" s="783"/>
      <c r="Q277" s="781"/>
      <c r="R277" s="784"/>
      <c r="S277" s="729" t="str">
        <f>IFERROR(('Př9-4'!$O277+'Př9-4'!$R277)/'Př9-4'!$I277,"")</f>
        <v/>
      </c>
      <c r="T277" s="730" t="str">
        <f>IF(J277+L277=0,"",ROUND((M277+'Př9-4'!$P277)/(L277+J277)/12,0))</f>
        <v/>
      </c>
      <c r="U277" s="731" t="str">
        <f>IF(K277=0,"",ROUND(('Př9-4'!$N277+'Př9-4'!$Q277)/'Př9-4'!$K277,0))</f>
        <v/>
      </c>
      <c r="V277" s="720"/>
      <c r="W277" s="721"/>
      <c r="X277" s="721"/>
      <c r="Y277" s="721"/>
      <c r="Z277" s="721"/>
      <c r="AA277" s="721"/>
    </row>
    <row r="278" spans="1:27" s="722" customFormat="1" ht="27.75" customHeight="1" hidden="1">
      <c r="A278" s="771"/>
      <c r="B278" s="772"/>
      <c r="C278" s="773"/>
      <c r="D278" s="706" t="s">
        <v>78</v>
      </c>
      <c r="E278" s="774"/>
      <c r="F278" s="706" t="s">
        <v>78</v>
      </c>
      <c r="G278" s="727"/>
      <c r="H278" s="775"/>
      <c r="I278" s="785"/>
      <c r="J278" s="777"/>
      <c r="K278" s="777"/>
      <c r="L278" s="778"/>
      <c r="M278" s="780"/>
      <c r="N278" s="781"/>
      <c r="O278" s="782"/>
      <c r="P278" s="783"/>
      <c r="Q278" s="781"/>
      <c r="R278" s="784"/>
      <c r="S278" s="729" t="str">
        <f>IFERROR(('Př9-4'!$O278+'Př9-4'!$R278)/'Př9-4'!$I278,"")</f>
        <v/>
      </c>
      <c r="T278" s="730" t="str">
        <f>IF(J278+L278=0,"",ROUND((M278+'Př9-4'!$P278)/(L278+J278)/12,0))</f>
        <v/>
      </c>
      <c r="U278" s="731" t="str">
        <f>IF(K278=0,"",ROUND(('Př9-4'!$N278+'Př9-4'!$Q278)/'Př9-4'!$K278,0))</f>
        <v/>
      </c>
      <c r="V278" s="720"/>
      <c r="W278" s="721"/>
      <c r="X278" s="721"/>
      <c r="Y278" s="721"/>
      <c r="Z278" s="721"/>
      <c r="AA278" s="721"/>
    </row>
    <row r="279" spans="1:27" s="722" customFormat="1" ht="27.75" customHeight="1" hidden="1">
      <c r="A279" s="771"/>
      <c r="B279" s="772"/>
      <c r="C279" s="773"/>
      <c r="D279" s="706" t="s">
        <v>78</v>
      </c>
      <c r="E279" s="774"/>
      <c r="F279" s="706" t="s">
        <v>78</v>
      </c>
      <c r="G279" s="727"/>
      <c r="H279" s="775"/>
      <c r="I279" s="785"/>
      <c r="J279" s="777"/>
      <c r="K279" s="777"/>
      <c r="L279" s="778"/>
      <c r="M279" s="780"/>
      <c r="N279" s="781"/>
      <c r="O279" s="782"/>
      <c r="P279" s="783"/>
      <c r="Q279" s="781"/>
      <c r="R279" s="784"/>
      <c r="S279" s="729" t="str">
        <f>IFERROR(('Př9-4'!$O279+'Př9-4'!$R279)/'Př9-4'!$I279,"")</f>
        <v/>
      </c>
      <c r="T279" s="730" t="str">
        <f>IF(J279+L279=0,"",ROUND((M279+'Př9-4'!$P279)/(L279+J279)/12,0))</f>
        <v/>
      </c>
      <c r="U279" s="731" t="str">
        <f>IF(K279=0,"",ROUND(('Př9-4'!$N279+'Př9-4'!$Q279)/'Př9-4'!$K279,0))</f>
        <v/>
      </c>
      <c r="V279" s="720"/>
      <c r="W279" s="721"/>
      <c r="X279" s="721"/>
      <c r="Y279" s="721"/>
      <c r="Z279" s="721"/>
      <c r="AA279" s="721"/>
    </row>
    <row r="280" spans="1:27" s="722" customFormat="1" ht="27.75" customHeight="1" hidden="1">
      <c r="A280" s="771"/>
      <c r="B280" s="772"/>
      <c r="C280" s="773"/>
      <c r="D280" s="706" t="s">
        <v>78</v>
      </c>
      <c r="E280" s="774"/>
      <c r="F280" s="706" t="s">
        <v>78</v>
      </c>
      <c r="G280" s="727"/>
      <c r="H280" s="775"/>
      <c r="I280" s="785"/>
      <c r="J280" s="777"/>
      <c r="K280" s="777"/>
      <c r="L280" s="778"/>
      <c r="M280" s="780"/>
      <c r="N280" s="781"/>
      <c r="O280" s="782"/>
      <c r="P280" s="783"/>
      <c r="Q280" s="781"/>
      <c r="R280" s="784"/>
      <c r="S280" s="729" t="str">
        <f>IFERROR(('Př9-4'!$O280+'Př9-4'!$R280)/'Př9-4'!$I280,"")</f>
        <v/>
      </c>
      <c r="T280" s="730" t="str">
        <f>IF(J280+L280=0,"",ROUND((M280+'Př9-4'!$P280)/(L280+J280)/12,0))</f>
        <v/>
      </c>
      <c r="U280" s="731" t="str">
        <f>IF(K280=0,"",ROUND(('Př9-4'!$N280+'Př9-4'!$Q280)/'Př9-4'!$K280,0))</f>
        <v/>
      </c>
      <c r="V280" s="720"/>
      <c r="W280" s="721"/>
      <c r="X280" s="721"/>
      <c r="Y280" s="721"/>
      <c r="Z280" s="721"/>
      <c r="AA280" s="721"/>
    </row>
    <row r="281" spans="1:27" s="722" customFormat="1" ht="27.75" customHeight="1" hidden="1">
      <c r="A281" s="771"/>
      <c r="B281" s="772"/>
      <c r="C281" s="773"/>
      <c r="D281" s="706" t="s">
        <v>78</v>
      </c>
      <c r="E281" s="774"/>
      <c r="F281" s="706" t="s">
        <v>78</v>
      </c>
      <c r="G281" s="727"/>
      <c r="H281" s="775"/>
      <c r="I281" s="785"/>
      <c r="J281" s="777"/>
      <c r="K281" s="777"/>
      <c r="L281" s="778"/>
      <c r="M281" s="780"/>
      <c r="N281" s="781"/>
      <c r="O281" s="782"/>
      <c r="P281" s="783"/>
      <c r="Q281" s="781"/>
      <c r="R281" s="784"/>
      <c r="S281" s="729" t="str">
        <f>IFERROR(('Př9-4'!$O281+'Př9-4'!$R281)/'Př9-4'!$I281,"")</f>
        <v/>
      </c>
      <c r="T281" s="730" t="str">
        <f>IF(J281+L281=0,"",ROUND((M281+'Př9-4'!$P281)/(L281+J281)/12,0))</f>
        <v/>
      </c>
      <c r="U281" s="731" t="str">
        <f>IF(K281=0,"",ROUND(('Př9-4'!$N281+'Př9-4'!$Q281)/'Př9-4'!$K281,0))</f>
        <v/>
      </c>
      <c r="V281" s="720"/>
      <c r="W281" s="721"/>
      <c r="X281" s="721"/>
      <c r="Y281" s="721"/>
      <c r="Z281" s="721"/>
      <c r="AA281" s="721"/>
    </row>
    <row r="282" spans="1:27" s="722" customFormat="1" ht="27.75" customHeight="1" hidden="1">
      <c r="A282" s="771"/>
      <c r="B282" s="772"/>
      <c r="C282" s="773"/>
      <c r="D282" s="706" t="s">
        <v>78</v>
      </c>
      <c r="E282" s="774"/>
      <c r="F282" s="706" t="s">
        <v>78</v>
      </c>
      <c r="G282" s="727"/>
      <c r="H282" s="775"/>
      <c r="I282" s="785"/>
      <c r="J282" s="777"/>
      <c r="K282" s="777"/>
      <c r="L282" s="778"/>
      <c r="M282" s="780"/>
      <c r="N282" s="781"/>
      <c r="O282" s="782"/>
      <c r="P282" s="783"/>
      <c r="Q282" s="781"/>
      <c r="R282" s="784"/>
      <c r="S282" s="729" t="str">
        <f>IFERROR(('Př9-4'!$O282+'Př9-4'!$R282)/'Př9-4'!$I282,"")</f>
        <v/>
      </c>
      <c r="T282" s="730" t="str">
        <f>IF(J282+L282=0,"",ROUND((M282+'Př9-4'!$P282)/(L282+J282)/12,0))</f>
        <v/>
      </c>
      <c r="U282" s="731" t="str">
        <f>IF(K282=0,"",ROUND(('Př9-4'!$N282+'Př9-4'!$Q282)/'Př9-4'!$K282,0))</f>
        <v/>
      </c>
      <c r="V282" s="720"/>
      <c r="W282" s="721"/>
      <c r="X282" s="721"/>
      <c r="Y282" s="721"/>
      <c r="Z282" s="721"/>
      <c r="AA282" s="721"/>
    </row>
    <row r="283" spans="1:27" s="722" customFormat="1" ht="27.75" customHeight="1" hidden="1">
      <c r="A283" s="771"/>
      <c r="B283" s="772"/>
      <c r="C283" s="773"/>
      <c r="D283" s="706" t="s">
        <v>78</v>
      </c>
      <c r="E283" s="774"/>
      <c r="F283" s="706" t="s">
        <v>78</v>
      </c>
      <c r="G283" s="727"/>
      <c r="H283" s="775"/>
      <c r="I283" s="785"/>
      <c r="J283" s="777"/>
      <c r="K283" s="777"/>
      <c r="L283" s="778"/>
      <c r="M283" s="780"/>
      <c r="N283" s="781"/>
      <c r="O283" s="782"/>
      <c r="P283" s="783"/>
      <c r="Q283" s="781"/>
      <c r="R283" s="784"/>
      <c r="S283" s="729" t="str">
        <f>IFERROR(('Př9-4'!$O283+'Př9-4'!$R283)/'Př9-4'!$I283,"")</f>
        <v/>
      </c>
      <c r="T283" s="730" t="str">
        <f>IF(J283+L283=0,"",ROUND((M283+'Př9-4'!$P283)/(L283+J283)/12,0))</f>
        <v/>
      </c>
      <c r="U283" s="731" t="str">
        <f>IF(K283=0,"",ROUND(('Př9-4'!$N283+'Př9-4'!$Q283)/'Př9-4'!$K283,0))</f>
        <v/>
      </c>
      <c r="V283" s="720"/>
      <c r="W283" s="721"/>
      <c r="X283" s="721"/>
      <c r="Y283" s="721"/>
      <c r="Z283" s="721"/>
      <c r="AA283" s="721"/>
    </row>
    <row r="284" spans="1:27" s="722" customFormat="1" ht="27.75" customHeight="1" hidden="1">
      <c r="A284" s="771"/>
      <c r="B284" s="772"/>
      <c r="C284" s="773"/>
      <c r="D284" s="706" t="s">
        <v>78</v>
      </c>
      <c r="E284" s="774"/>
      <c r="F284" s="706" t="s">
        <v>78</v>
      </c>
      <c r="G284" s="727"/>
      <c r="H284" s="775"/>
      <c r="I284" s="785"/>
      <c r="J284" s="777"/>
      <c r="K284" s="777"/>
      <c r="L284" s="778"/>
      <c r="M284" s="780"/>
      <c r="N284" s="781"/>
      <c r="O284" s="782"/>
      <c r="P284" s="783"/>
      <c r="Q284" s="781"/>
      <c r="R284" s="784"/>
      <c r="S284" s="729" t="str">
        <f>IFERROR(('Př9-4'!$O284+'Př9-4'!$R284)/'Př9-4'!$I284,"")</f>
        <v/>
      </c>
      <c r="T284" s="730" t="str">
        <f>IF(J284+L284=0,"",ROUND((M284+'Př9-4'!$P284)/(L284+J284)/12,0))</f>
        <v/>
      </c>
      <c r="U284" s="731" t="str">
        <f>IF(K284=0,"",ROUND(('Př9-4'!$N284+'Př9-4'!$Q284)/'Př9-4'!$K284,0))</f>
        <v/>
      </c>
      <c r="V284" s="720"/>
      <c r="W284" s="721"/>
      <c r="X284" s="721"/>
      <c r="Y284" s="721"/>
      <c r="Z284" s="721"/>
      <c r="AA284" s="721"/>
    </row>
    <row r="285" spans="1:27" s="722" customFormat="1" ht="27.75" customHeight="1" hidden="1">
      <c r="A285" s="771"/>
      <c r="B285" s="772"/>
      <c r="C285" s="773"/>
      <c r="D285" s="706" t="s">
        <v>78</v>
      </c>
      <c r="E285" s="774"/>
      <c r="F285" s="706" t="s">
        <v>78</v>
      </c>
      <c r="G285" s="727"/>
      <c r="H285" s="775"/>
      <c r="I285" s="785"/>
      <c r="J285" s="777"/>
      <c r="K285" s="777"/>
      <c r="L285" s="778"/>
      <c r="M285" s="780"/>
      <c r="N285" s="781"/>
      <c r="O285" s="782"/>
      <c r="P285" s="783"/>
      <c r="Q285" s="781"/>
      <c r="R285" s="784"/>
      <c r="S285" s="729" t="str">
        <f>IFERROR(('Př9-4'!$O285+'Př9-4'!$R285)/'Př9-4'!$I285,"")</f>
        <v/>
      </c>
      <c r="T285" s="730" t="str">
        <f>IF(J285+L285=0,"",ROUND((M285+'Př9-4'!$P285)/(L285+J285)/12,0))</f>
        <v/>
      </c>
      <c r="U285" s="731" t="str">
        <f>IF(K285=0,"",ROUND(('Př9-4'!$N285+'Př9-4'!$Q285)/'Př9-4'!$K285,0))</f>
        <v/>
      </c>
      <c r="V285" s="720"/>
      <c r="W285" s="721"/>
      <c r="X285" s="721"/>
      <c r="Y285" s="721"/>
      <c r="Z285" s="721"/>
      <c r="AA285" s="721"/>
    </row>
    <row r="286" spans="1:27" s="722" customFormat="1" ht="27.75" customHeight="1" hidden="1">
      <c r="A286" s="771"/>
      <c r="B286" s="772"/>
      <c r="C286" s="773"/>
      <c r="D286" s="706" t="s">
        <v>78</v>
      </c>
      <c r="E286" s="774"/>
      <c r="F286" s="706" t="s">
        <v>78</v>
      </c>
      <c r="G286" s="727"/>
      <c r="H286" s="775"/>
      <c r="I286" s="785"/>
      <c r="J286" s="777"/>
      <c r="K286" s="777"/>
      <c r="L286" s="778"/>
      <c r="M286" s="780"/>
      <c r="N286" s="781"/>
      <c r="O286" s="782"/>
      <c r="P286" s="783"/>
      <c r="Q286" s="781"/>
      <c r="R286" s="784"/>
      <c r="S286" s="729" t="str">
        <f>IFERROR(('Př9-4'!$O286+'Př9-4'!$R286)/'Př9-4'!$I286,"")</f>
        <v/>
      </c>
      <c r="T286" s="730" t="str">
        <f>IF(J286+L286=0,"",ROUND((M286+'Př9-4'!$P286)/(L286+J286)/12,0))</f>
        <v/>
      </c>
      <c r="U286" s="731" t="str">
        <f>IF(K286=0,"",ROUND(('Př9-4'!$N286+'Př9-4'!$Q286)/'Př9-4'!$K286,0))</f>
        <v/>
      </c>
      <c r="V286" s="720"/>
      <c r="W286" s="721"/>
      <c r="X286" s="721"/>
      <c r="Y286" s="721"/>
      <c r="Z286" s="721"/>
      <c r="AA286" s="721"/>
    </row>
    <row r="287" spans="1:27" s="722" customFormat="1" ht="27.75" customHeight="1" hidden="1">
      <c r="A287" s="771"/>
      <c r="B287" s="772"/>
      <c r="C287" s="773"/>
      <c r="D287" s="706" t="s">
        <v>78</v>
      </c>
      <c r="E287" s="774"/>
      <c r="F287" s="706" t="s">
        <v>78</v>
      </c>
      <c r="G287" s="727"/>
      <c r="H287" s="775"/>
      <c r="I287" s="785"/>
      <c r="J287" s="777"/>
      <c r="K287" s="777"/>
      <c r="L287" s="778"/>
      <c r="M287" s="780"/>
      <c r="N287" s="781"/>
      <c r="O287" s="782"/>
      <c r="P287" s="783"/>
      <c r="Q287" s="781"/>
      <c r="R287" s="784"/>
      <c r="S287" s="729" t="str">
        <f>IFERROR(('Př9-4'!$O287+'Př9-4'!$R287)/'Př9-4'!$I287,"")</f>
        <v/>
      </c>
      <c r="T287" s="730" t="str">
        <f>IF(J287+L287=0,"",ROUND((M287+'Př9-4'!$P287)/(L287+J287)/12,0))</f>
        <v/>
      </c>
      <c r="U287" s="731" t="str">
        <f>IF(K287=0,"",ROUND(('Př9-4'!$N287+'Př9-4'!$Q287)/'Př9-4'!$K287,0))</f>
        <v/>
      </c>
      <c r="V287" s="720"/>
      <c r="W287" s="721"/>
      <c r="X287" s="721"/>
      <c r="Y287" s="721"/>
      <c r="Z287" s="721"/>
      <c r="AA287" s="721"/>
    </row>
    <row r="288" spans="1:27" s="722" customFormat="1" ht="27.75" customHeight="1" hidden="1">
      <c r="A288" s="771"/>
      <c r="B288" s="772"/>
      <c r="C288" s="773"/>
      <c r="D288" s="706" t="s">
        <v>78</v>
      </c>
      <c r="E288" s="774"/>
      <c r="F288" s="706" t="s">
        <v>78</v>
      </c>
      <c r="G288" s="727"/>
      <c r="H288" s="775"/>
      <c r="I288" s="785"/>
      <c r="J288" s="777"/>
      <c r="K288" s="777"/>
      <c r="L288" s="778"/>
      <c r="M288" s="780"/>
      <c r="N288" s="781"/>
      <c r="O288" s="782"/>
      <c r="P288" s="783"/>
      <c r="Q288" s="781"/>
      <c r="R288" s="784"/>
      <c r="S288" s="729" t="str">
        <f>IFERROR(('Př9-4'!$O288+'Př9-4'!$R288)/'Př9-4'!$I288,"")</f>
        <v/>
      </c>
      <c r="T288" s="730" t="str">
        <f>IF(J288+L288=0,"",ROUND((M288+'Př9-4'!$P288)/(L288+J288)/12,0))</f>
        <v/>
      </c>
      <c r="U288" s="731" t="str">
        <f>IF(K288=0,"",ROUND(('Př9-4'!$N288+'Př9-4'!$Q288)/'Př9-4'!$K288,0))</f>
        <v/>
      </c>
      <c r="V288" s="720"/>
      <c r="W288" s="721"/>
      <c r="X288" s="721"/>
      <c r="Y288" s="721"/>
      <c r="Z288" s="721"/>
      <c r="AA288" s="721"/>
    </row>
    <row r="289" spans="1:27" s="722" customFormat="1" ht="27.75" customHeight="1" hidden="1">
      <c r="A289" s="771"/>
      <c r="B289" s="772"/>
      <c r="C289" s="773"/>
      <c r="D289" s="706" t="s">
        <v>78</v>
      </c>
      <c r="E289" s="774"/>
      <c r="F289" s="706" t="s">
        <v>78</v>
      </c>
      <c r="G289" s="727"/>
      <c r="H289" s="775"/>
      <c r="I289" s="785"/>
      <c r="J289" s="777"/>
      <c r="K289" s="777"/>
      <c r="L289" s="778"/>
      <c r="M289" s="780"/>
      <c r="N289" s="781"/>
      <c r="O289" s="782"/>
      <c r="P289" s="783"/>
      <c r="Q289" s="781"/>
      <c r="R289" s="784"/>
      <c r="S289" s="729" t="str">
        <f>IFERROR(('Př9-4'!$O289+'Př9-4'!$R289)/'Př9-4'!$I289,"")</f>
        <v/>
      </c>
      <c r="T289" s="730" t="str">
        <f>IF(J289+L289=0,"",ROUND((M289+'Př9-4'!$P289)/(L289+J289)/12,0))</f>
        <v/>
      </c>
      <c r="U289" s="731" t="str">
        <f>IF(K289=0,"",ROUND(('Př9-4'!$N289+'Př9-4'!$Q289)/'Př9-4'!$K289,0))</f>
        <v/>
      </c>
      <c r="V289" s="720"/>
      <c r="W289" s="721"/>
      <c r="X289" s="721"/>
      <c r="Y289" s="721"/>
      <c r="Z289" s="721"/>
      <c r="AA289" s="721"/>
    </row>
    <row r="290" spans="1:27" s="722" customFormat="1" ht="27.75" customHeight="1" hidden="1">
      <c r="A290" s="771"/>
      <c r="B290" s="772"/>
      <c r="C290" s="773"/>
      <c r="D290" s="706" t="s">
        <v>78</v>
      </c>
      <c r="E290" s="774"/>
      <c r="F290" s="706" t="s">
        <v>78</v>
      </c>
      <c r="G290" s="727"/>
      <c r="H290" s="775"/>
      <c r="I290" s="785"/>
      <c r="J290" s="777"/>
      <c r="K290" s="777"/>
      <c r="L290" s="778"/>
      <c r="M290" s="780"/>
      <c r="N290" s="781"/>
      <c r="O290" s="782"/>
      <c r="P290" s="783"/>
      <c r="Q290" s="781"/>
      <c r="R290" s="784"/>
      <c r="S290" s="729" t="str">
        <f>IFERROR(('Př9-4'!$O290+'Př9-4'!$R290)/'Př9-4'!$I290,"")</f>
        <v/>
      </c>
      <c r="T290" s="730" t="str">
        <f>IF(J290+L290=0,"",ROUND((M290+'Př9-4'!$P290)/(L290+J290)/12,0))</f>
        <v/>
      </c>
      <c r="U290" s="731" t="str">
        <f>IF(K290=0,"",ROUND(('Př9-4'!$N290+'Př9-4'!$Q290)/'Př9-4'!$K290,0))</f>
        <v/>
      </c>
      <c r="V290" s="720"/>
      <c r="W290" s="721"/>
      <c r="X290" s="721"/>
      <c r="Y290" s="721"/>
      <c r="Z290" s="721"/>
      <c r="AA290" s="721"/>
    </row>
    <row r="291" spans="1:27" s="722" customFormat="1" ht="27.75" customHeight="1" hidden="1">
      <c r="A291" s="771"/>
      <c r="B291" s="772"/>
      <c r="C291" s="773"/>
      <c r="D291" s="706" t="s">
        <v>78</v>
      </c>
      <c r="E291" s="774"/>
      <c r="F291" s="706" t="s">
        <v>78</v>
      </c>
      <c r="G291" s="727"/>
      <c r="H291" s="775"/>
      <c r="I291" s="785"/>
      <c r="J291" s="777"/>
      <c r="K291" s="777"/>
      <c r="L291" s="778"/>
      <c r="M291" s="780"/>
      <c r="N291" s="781"/>
      <c r="O291" s="782"/>
      <c r="P291" s="783"/>
      <c r="Q291" s="781"/>
      <c r="R291" s="784"/>
      <c r="S291" s="729" t="str">
        <f>IFERROR(('Př9-4'!$O291+'Př9-4'!$R291)/'Př9-4'!$I291,"")</f>
        <v/>
      </c>
      <c r="T291" s="730" t="str">
        <f>IF(J291+L291=0,"",ROUND((M291+'Př9-4'!$P291)/(L291+J291)/12,0))</f>
        <v/>
      </c>
      <c r="U291" s="731" t="str">
        <f>IF(K291=0,"",ROUND(('Př9-4'!$N291+'Př9-4'!$Q291)/'Př9-4'!$K291,0))</f>
        <v/>
      </c>
      <c r="V291" s="720"/>
      <c r="W291" s="721"/>
      <c r="X291" s="721"/>
      <c r="Y291" s="721"/>
      <c r="Z291" s="721"/>
      <c r="AA291" s="721"/>
    </row>
    <row r="292" spans="1:27" s="722" customFormat="1" ht="27.75" customHeight="1" hidden="1">
      <c r="A292" s="771"/>
      <c r="B292" s="772"/>
      <c r="C292" s="773"/>
      <c r="D292" s="706" t="s">
        <v>78</v>
      </c>
      <c r="E292" s="774"/>
      <c r="F292" s="706" t="s">
        <v>78</v>
      </c>
      <c r="G292" s="727"/>
      <c r="H292" s="775"/>
      <c r="I292" s="785"/>
      <c r="J292" s="777"/>
      <c r="K292" s="777"/>
      <c r="L292" s="778"/>
      <c r="M292" s="780"/>
      <c r="N292" s="781"/>
      <c r="O292" s="782"/>
      <c r="P292" s="783"/>
      <c r="Q292" s="781"/>
      <c r="R292" s="784"/>
      <c r="S292" s="729" t="str">
        <f>IFERROR(('Př9-4'!$O292+'Př9-4'!$R292)/'Př9-4'!$I292,"")</f>
        <v/>
      </c>
      <c r="T292" s="730" t="str">
        <f>IF(J292+L292=0,"",ROUND((M292+'Př9-4'!$P292)/(L292+J292)/12,0))</f>
        <v/>
      </c>
      <c r="U292" s="731" t="str">
        <f>IF(K292=0,"",ROUND(('Př9-4'!$N292+'Př9-4'!$Q292)/'Př9-4'!$K292,0))</f>
        <v/>
      </c>
      <c r="V292" s="720"/>
      <c r="W292" s="721"/>
      <c r="X292" s="721"/>
      <c r="Y292" s="721"/>
      <c r="Z292" s="721"/>
      <c r="AA292" s="721"/>
    </row>
    <row r="293" spans="1:27" s="722" customFormat="1" ht="27.75" customHeight="1" hidden="1">
      <c r="A293" s="771"/>
      <c r="B293" s="772"/>
      <c r="C293" s="773"/>
      <c r="D293" s="706" t="s">
        <v>78</v>
      </c>
      <c r="E293" s="774"/>
      <c r="F293" s="706" t="s">
        <v>78</v>
      </c>
      <c r="G293" s="727"/>
      <c r="H293" s="775"/>
      <c r="I293" s="785"/>
      <c r="J293" s="777"/>
      <c r="K293" s="777"/>
      <c r="L293" s="778"/>
      <c r="M293" s="780"/>
      <c r="N293" s="781"/>
      <c r="O293" s="782"/>
      <c r="P293" s="783"/>
      <c r="Q293" s="781"/>
      <c r="R293" s="784"/>
      <c r="S293" s="729" t="str">
        <f>IFERROR(('Př9-4'!$O293+'Př9-4'!$R293)/'Př9-4'!$I293,"")</f>
        <v/>
      </c>
      <c r="T293" s="730" t="str">
        <f>IF(J293+L293=0,"",ROUND((M293+'Př9-4'!$P293)/(L293+J293)/12,0))</f>
        <v/>
      </c>
      <c r="U293" s="731" t="str">
        <f>IF(K293=0,"",ROUND(('Př9-4'!$N293+'Př9-4'!$Q293)/'Př9-4'!$K293,0))</f>
        <v/>
      </c>
      <c r="V293" s="720"/>
      <c r="W293" s="721"/>
      <c r="X293" s="721"/>
      <c r="Y293" s="721"/>
      <c r="Z293" s="721"/>
      <c r="AA293" s="721"/>
    </row>
    <row r="294" spans="1:27" s="722" customFormat="1" ht="27.75" customHeight="1" hidden="1">
      <c r="A294" s="771"/>
      <c r="B294" s="772"/>
      <c r="C294" s="773"/>
      <c r="D294" s="706" t="s">
        <v>78</v>
      </c>
      <c r="E294" s="774"/>
      <c r="F294" s="706" t="s">
        <v>78</v>
      </c>
      <c r="G294" s="727"/>
      <c r="H294" s="775"/>
      <c r="I294" s="785"/>
      <c r="J294" s="777"/>
      <c r="K294" s="777"/>
      <c r="L294" s="778"/>
      <c r="M294" s="780"/>
      <c r="N294" s="781"/>
      <c r="O294" s="782"/>
      <c r="P294" s="783"/>
      <c r="Q294" s="781"/>
      <c r="R294" s="784"/>
      <c r="S294" s="729" t="str">
        <f>IFERROR(('Př9-4'!$O294+'Př9-4'!$R294)/'Př9-4'!$I294,"")</f>
        <v/>
      </c>
      <c r="T294" s="730" t="str">
        <f>IF(J294+L294=0,"",ROUND((M294+'Př9-4'!$P294)/(L294+J294)/12,0))</f>
        <v/>
      </c>
      <c r="U294" s="731" t="str">
        <f>IF(K294=0,"",ROUND(('Př9-4'!$N294+'Př9-4'!$Q294)/'Př9-4'!$K294,0))</f>
        <v/>
      </c>
      <c r="V294" s="720"/>
      <c r="W294" s="721"/>
      <c r="X294" s="721"/>
      <c r="Y294" s="721"/>
      <c r="Z294" s="721"/>
      <c r="AA294" s="721"/>
    </row>
    <row r="295" spans="1:27" s="722" customFormat="1" ht="27.75" customHeight="1" hidden="1">
      <c r="A295" s="771"/>
      <c r="B295" s="772"/>
      <c r="C295" s="773"/>
      <c r="D295" s="706" t="s">
        <v>78</v>
      </c>
      <c r="E295" s="774"/>
      <c r="F295" s="706" t="s">
        <v>78</v>
      </c>
      <c r="G295" s="727"/>
      <c r="H295" s="775"/>
      <c r="I295" s="785"/>
      <c r="J295" s="777"/>
      <c r="K295" s="777"/>
      <c r="L295" s="778"/>
      <c r="M295" s="780"/>
      <c r="N295" s="781"/>
      <c r="O295" s="782"/>
      <c r="P295" s="783"/>
      <c r="Q295" s="781"/>
      <c r="R295" s="784"/>
      <c r="S295" s="729" t="str">
        <f>IFERROR(('Př9-4'!$O295+'Př9-4'!$R295)/'Př9-4'!$I295,"")</f>
        <v/>
      </c>
      <c r="T295" s="730" t="str">
        <f>IF(J295+L295=0,"",ROUND((M295+'Př9-4'!$P295)/(L295+J295)/12,0))</f>
        <v/>
      </c>
      <c r="U295" s="731" t="str">
        <f>IF(K295=0,"",ROUND(('Př9-4'!$N295+'Př9-4'!$Q295)/'Př9-4'!$K295,0))</f>
        <v/>
      </c>
      <c r="V295" s="720"/>
      <c r="W295" s="721"/>
      <c r="X295" s="721"/>
      <c r="Y295" s="721"/>
      <c r="Z295" s="721"/>
      <c r="AA295" s="721"/>
    </row>
    <row r="296" spans="1:27" s="722" customFormat="1" ht="27.75" customHeight="1" hidden="1">
      <c r="A296" s="771"/>
      <c r="B296" s="772"/>
      <c r="C296" s="773"/>
      <c r="D296" s="706" t="s">
        <v>78</v>
      </c>
      <c r="E296" s="774"/>
      <c r="F296" s="706" t="s">
        <v>78</v>
      </c>
      <c r="G296" s="727"/>
      <c r="H296" s="775"/>
      <c r="I296" s="785"/>
      <c r="J296" s="777"/>
      <c r="K296" s="777"/>
      <c r="L296" s="778"/>
      <c r="M296" s="780"/>
      <c r="N296" s="781"/>
      <c r="O296" s="782"/>
      <c r="P296" s="783"/>
      <c r="Q296" s="781"/>
      <c r="R296" s="784"/>
      <c r="S296" s="729" t="str">
        <f>IFERROR(('Př9-4'!$O296+'Př9-4'!$R296)/'Př9-4'!$I296,"")</f>
        <v/>
      </c>
      <c r="T296" s="730" t="str">
        <f>IF(J296+L296=0,"",ROUND((M296+'Př9-4'!$P296)/(L296+J296)/12,0))</f>
        <v/>
      </c>
      <c r="U296" s="731" t="str">
        <f>IF(K296=0,"",ROUND(('Př9-4'!$N296+'Př9-4'!$Q296)/'Př9-4'!$K296,0))</f>
        <v/>
      </c>
      <c r="V296" s="720"/>
      <c r="W296" s="721"/>
      <c r="X296" s="721"/>
      <c r="Y296" s="721"/>
      <c r="Z296" s="721"/>
      <c r="AA296" s="721"/>
    </row>
    <row r="297" spans="1:27" s="722" customFormat="1" ht="27.75" customHeight="1" hidden="1">
      <c r="A297" s="771"/>
      <c r="B297" s="772"/>
      <c r="C297" s="773"/>
      <c r="D297" s="706" t="s">
        <v>78</v>
      </c>
      <c r="E297" s="774"/>
      <c r="F297" s="706" t="s">
        <v>78</v>
      </c>
      <c r="G297" s="727"/>
      <c r="H297" s="775"/>
      <c r="I297" s="785"/>
      <c r="J297" s="777"/>
      <c r="K297" s="777"/>
      <c r="L297" s="778"/>
      <c r="M297" s="780"/>
      <c r="N297" s="781"/>
      <c r="O297" s="782"/>
      <c r="P297" s="783"/>
      <c r="Q297" s="781"/>
      <c r="R297" s="784"/>
      <c r="S297" s="729" t="str">
        <f>IFERROR(('Př9-4'!$O297+'Př9-4'!$R297)/'Př9-4'!$I297,"")</f>
        <v/>
      </c>
      <c r="T297" s="730" t="str">
        <f>IF(J297+L297=0,"",ROUND((M297+'Př9-4'!$P297)/(L297+J297)/12,0))</f>
        <v/>
      </c>
      <c r="U297" s="731" t="str">
        <f>IF(K297=0,"",ROUND(('Př9-4'!$N297+'Př9-4'!$Q297)/'Př9-4'!$K297,0))</f>
        <v/>
      </c>
      <c r="V297" s="720"/>
      <c r="W297" s="721"/>
      <c r="X297" s="721"/>
      <c r="Y297" s="721"/>
      <c r="Z297" s="721"/>
      <c r="AA297" s="721"/>
    </row>
    <row r="298" spans="1:27" s="722" customFormat="1" ht="27.75" customHeight="1" hidden="1">
      <c r="A298" s="771"/>
      <c r="B298" s="772"/>
      <c r="C298" s="773"/>
      <c r="D298" s="706" t="s">
        <v>78</v>
      </c>
      <c r="E298" s="774"/>
      <c r="F298" s="706" t="s">
        <v>78</v>
      </c>
      <c r="G298" s="727"/>
      <c r="H298" s="775"/>
      <c r="I298" s="785"/>
      <c r="J298" s="777"/>
      <c r="K298" s="777"/>
      <c r="L298" s="778"/>
      <c r="M298" s="780"/>
      <c r="N298" s="781"/>
      <c r="O298" s="782"/>
      <c r="P298" s="783"/>
      <c r="Q298" s="781"/>
      <c r="R298" s="784"/>
      <c r="S298" s="729" t="str">
        <f>IFERROR(('Př9-4'!$O298+'Př9-4'!$R298)/'Př9-4'!$I298,"")</f>
        <v/>
      </c>
      <c r="T298" s="730" t="str">
        <f>IF(J298+L298=0,"",ROUND((M298+'Př9-4'!$P298)/(L298+J298)/12,0))</f>
        <v/>
      </c>
      <c r="U298" s="731" t="str">
        <f>IF(K298=0,"",ROUND(('Př9-4'!$N298+'Př9-4'!$Q298)/'Př9-4'!$K298,0))</f>
        <v/>
      </c>
      <c r="V298" s="720"/>
      <c r="W298" s="721"/>
      <c r="X298" s="721"/>
      <c r="Y298" s="721"/>
      <c r="Z298" s="721"/>
      <c r="AA298" s="721"/>
    </row>
    <row r="299" spans="1:27" s="722" customFormat="1" ht="27.75" customHeight="1" hidden="1">
      <c r="A299" s="771"/>
      <c r="B299" s="772"/>
      <c r="C299" s="773"/>
      <c r="D299" s="706" t="s">
        <v>78</v>
      </c>
      <c r="E299" s="774"/>
      <c r="F299" s="706" t="s">
        <v>78</v>
      </c>
      <c r="G299" s="727"/>
      <c r="H299" s="775"/>
      <c r="I299" s="785"/>
      <c r="J299" s="777"/>
      <c r="K299" s="777"/>
      <c r="L299" s="778"/>
      <c r="M299" s="780"/>
      <c r="N299" s="781"/>
      <c r="O299" s="782"/>
      <c r="P299" s="783"/>
      <c r="Q299" s="781"/>
      <c r="R299" s="784"/>
      <c r="S299" s="729" t="str">
        <f>IFERROR(('Př9-4'!$O299+'Př9-4'!$R299)/'Př9-4'!$I299,"")</f>
        <v/>
      </c>
      <c r="T299" s="730" t="str">
        <f>IF(J299+L299=0,"",ROUND((M299+'Př9-4'!$P299)/(L299+J299)/12,0))</f>
        <v/>
      </c>
      <c r="U299" s="731" t="str">
        <f>IF(K299=0,"",ROUND(('Př9-4'!$N299+'Př9-4'!$Q299)/'Př9-4'!$K299,0))</f>
        <v/>
      </c>
      <c r="V299" s="720"/>
      <c r="W299" s="721"/>
      <c r="X299" s="721"/>
      <c r="Y299" s="721"/>
      <c r="Z299" s="721"/>
      <c r="AA299" s="721"/>
    </row>
    <row r="300" spans="1:27" s="722" customFormat="1" ht="27.75" customHeight="1" hidden="1">
      <c r="A300" s="771"/>
      <c r="B300" s="772"/>
      <c r="C300" s="773"/>
      <c r="D300" s="706" t="s">
        <v>78</v>
      </c>
      <c r="E300" s="774"/>
      <c r="F300" s="706" t="s">
        <v>78</v>
      </c>
      <c r="G300" s="727"/>
      <c r="H300" s="775"/>
      <c r="I300" s="785"/>
      <c r="J300" s="777"/>
      <c r="K300" s="777"/>
      <c r="L300" s="778"/>
      <c r="M300" s="780"/>
      <c r="N300" s="781"/>
      <c r="O300" s="782"/>
      <c r="P300" s="783"/>
      <c r="Q300" s="781"/>
      <c r="R300" s="784"/>
      <c r="S300" s="729" t="str">
        <f>IFERROR(('Př9-4'!$O300+'Př9-4'!$R300)/'Př9-4'!$I300,"")</f>
        <v/>
      </c>
      <c r="T300" s="730" t="str">
        <f>IF(J300+L300=0,"",ROUND((M300+'Př9-4'!$P300)/(L300+J300)/12,0))</f>
        <v/>
      </c>
      <c r="U300" s="731" t="str">
        <f>IF(K300=0,"",ROUND(('Př9-4'!$N300+'Př9-4'!$Q300)/'Př9-4'!$K300,0))</f>
        <v/>
      </c>
      <c r="V300" s="720"/>
      <c r="W300" s="721"/>
      <c r="X300" s="721"/>
      <c r="Y300" s="721"/>
      <c r="Z300" s="721"/>
      <c r="AA300" s="721"/>
    </row>
    <row r="301" spans="1:27" s="722" customFormat="1" ht="27.75" customHeight="1" hidden="1">
      <c r="A301" s="771"/>
      <c r="B301" s="772"/>
      <c r="C301" s="773"/>
      <c r="D301" s="706" t="s">
        <v>78</v>
      </c>
      <c r="E301" s="774"/>
      <c r="F301" s="706" t="s">
        <v>78</v>
      </c>
      <c r="G301" s="727"/>
      <c r="H301" s="775"/>
      <c r="I301" s="785"/>
      <c r="J301" s="777"/>
      <c r="K301" s="777"/>
      <c r="L301" s="778"/>
      <c r="M301" s="780"/>
      <c r="N301" s="781"/>
      <c r="O301" s="782"/>
      <c r="P301" s="783"/>
      <c r="Q301" s="781"/>
      <c r="R301" s="784"/>
      <c r="S301" s="729" t="str">
        <f>IFERROR(('Př9-4'!$O301+'Př9-4'!$R301)/'Př9-4'!$I301,"")</f>
        <v/>
      </c>
      <c r="T301" s="730" t="str">
        <f>IF(J301+L301=0,"",ROUND((M301+'Př9-4'!$P301)/(L301+J301)/12,0))</f>
        <v/>
      </c>
      <c r="U301" s="731" t="str">
        <f>IF(K301=0,"",ROUND(('Př9-4'!$N301+'Př9-4'!$Q301)/'Př9-4'!$K301,0))</f>
        <v/>
      </c>
      <c r="V301" s="720"/>
      <c r="W301" s="721"/>
      <c r="X301" s="721"/>
      <c r="Y301" s="721"/>
      <c r="Z301" s="721"/>
      <c r="AA301" s="721"/>
    </row>
    <row r="302" spans="1:27" s="722" customFormat="1" ht="27.75" customHeight="1" hidden="1">
      <c r="A302" s="771"/>
      <c r="B302" s="772"/>
      <c r="C302" s="773"/>
      <c r="D302" s="706" t="s">
        <v>78</v>
      </c>
      <c r="E302" s="774"/>
      <c r="F302" s="706" t="s">
        <v>78</v>
      </c>
      <c r="G302" s="727"/>
      <c r="H302" s="775"/>
      <c r="I302" s="785"/>
      <c r="J302" s="777"/>
      <c r="K302" s="777"/>
      <c r="L302" s="778"/>
      <c r="M302" s="780"/>
      <c r="N302" s="781"/>
      <c r="O302" s="782"/>
      <c r="P302" s="783"/>
      <c r="Q302" s="781"/>
      <c r="R302" s="784"/>
      <c r="S302" s="729" t="str">
        <f>IFERROR(('Př9-4'!$O302+'Př9-4'!$R302)/'Př9-4'!$I302,"")</f>
        <v/>
      </c>
      <c r="T302" s="730" t="str">
        <f>IF(J302+L302=0,"",ROUND((M302+'Př9-4'!$P302)/(L302+J302)/12,0))</f>
        <v/>
      </c>
      <c r="U302" s="731" t="str">
        <f>IF(K302=0,"",ROUND(('Př9-4'!$N302+'Př9-4'!$Q302)/'Př9-4'!$K302,0))</f>
        <v/>
      </c>
      <c r="V302" s="720"/>
      <c r="W302" s="721"/>
      <c r="X302" s="721"/>
      <c r="Y302" s="721"/>
      <c r="Z302" s="721"/>
      <c r="AA302" s="721"/>
    </row>
    <row r="303" spans="1:27" s="722" customFormat="1" ht="27.75" customHeight="1" hidden="1">
      <c r="A303" s="771"/>
      <c r="B303" s="772"/>
      <c r="C303" s="773"/>
      <c r="D303" s="706" t="s">
        <v>78</v>
      </c>
      <c r="E303" s="774"/>
      <c r="F303" s="706" t="s">
        <v>78</v>
      </c>
      <c r="G303" s="727"/>
      <c r="H303" s="775"/>
      <c r="I303" s="785"/>
      <c r="J303" s="777"/>
      <c r="K303" s="777"/>
      <c r="L303" s="778"/>
      <c r="M303" s="780"/>
      <c r="N303" s="781"/>
      <c r="O303" s="782"/>
      <c r="P303" s="783"/>
      <c r="Q303" s="781"/>
      <c r="R303" s="784"/>
      <c r="S303" s="729" t="str">
        <f>IFERROR(('Př9-4'!$O303+'Př9-4'!$R303)/'Př9-4'!$I303,"")</f>
        <v/>
      </c>
      <c r="T303" s="730" t="str">
        <f>IF(J303+L303=0,"",ROUND((M303+'Př9-4'!$P303)/(L303+J303)/12,0))</f>
        <v/>
      </c>
      <c r="U303" s="731" t="str">
        <f>IF(K303=0,"",ROUND(('Př9-4'!$N303+'Př9-4'!$Q303)/'Př9-4'!$K303,0))</f>
        <v/>
      </c>
      <c r="V303" s="720"/>
      <c r="W303" s="721"/>
      <c r="X303" s="721"/>
      <c r="Y303" s="721"/>
      <c r="Z303" s="721"/>
      <c r="AA303" s="721"/>
    </row>
    <row r="304" spans="1:27" s="722" customFormat="1" ht="27.75" customHeight="1" hidden="1">
      <c r="A304" s="771"/>
      <c r="B304" s="772"/>
      <c r="C304" s="773"/>
      <c r="D304" s="706" t="s">
        <v>78</v>
      </c>
      <c r="E304" s="774"/>
      <c r="F304" s="706" t="s">
        <v>78</v>
      </c>
      <c r="G304" s="727"/>
      <c r="H304" s="775"/>
      <c r="I304" s="785"/>
      <c r="J304" s="777"/>
      <c r="K304" s="777"/>
      <c r="L304" s="778"/>
      <c r="M304" s="780"/>
      <c r="N304" s="781"/>
      <c r="O304" s="782"/>
      <c r="P304" s="783"/>
      <c r="Q304" s="781"/>
      <c r="R304" s="784"/>
      <c r="S304" s="729" t="str">
        <f>IFERROR(('Př9-4'!$O304+'Př9-4'!$R304)/'Př9-4'!$I304,"")</f>
        <v/>
      </c>
      <c r="T304" s="730" t="str">
        <f>IF(J304+L304=0,"",ROUND((M304+'Př9-4'!$P304)/(L304+J304)/12,0))</f>
        <v/>
      </c>
      <c r="U304" s="731" t="str">
        <f>IF(K304=0,"",ROUND(('Př9-4'!$N304+'Př9-4'!$Q304)/'Př9-4'!$K304,0))</f>
        <v/>
      </c>
      <c r="V304" s="720"/>
      <c r="W304" s="721"/>
      <c r="X304" s="721"/>
      <c r="Y304" s="721"/>
      <c r="Z304" s="721"/>
      <c r="AA304" s="721"/>
    </row>
    <row r="305" spans="1:27" s="722" customFormat="1" ht="27.75" customHeight="1" hidden="1">
      <c r="A305" s="771"/>
      <c r="B305" s="772"/>
      <c r="C305" s="773"/>
      <c r="D305" s="706" t="s">
        <v>78</v>
      </c>
      <c r="E305" s="774"/>
      <c r="F305" s="706" t="s">
        <v>78</v>
      </c>
      <c r="G305" s="727"/>
      <c r="H305" s="775"/>
      <c r="I305" s="785"/>
      <c r="J305" s="777"/>
      <c r="K305" s="777"/>
      <c r="L305" s="778"/>
      <c r="M305" s="780"/>
      <c r="N305" s="781"/>
      <c r="O305" s="782"/>
      <c r="P305" s="783"/>
      <c r="Q305" s="781"/>
      <c r="R305" s="784"/>
      <c r="S305" s="729" t="str">
        <f>IFERROR(('Př9-4'!$O305+'Př9-4'!$R305)/'Př9-4'!$I305,"")</f>
        <v/>
      </c>
      <c r="T305" s="730" t="str">
        <f>IF(J305+L305=0,"",ROUND((M305+'Př9-4'!$P305)/(L305+J305)/12,0))</f>
        <v/>
      </c>
      <c r="U305" s="731" t="str">
        <f>IF(K305=0,"",ROUND(('Př9-4'!$N305+'Př9-4'!$Q305)/'Př9-4'!$K305,0))</f>
        <v/>
      </c>
      <c r="V305" s="720"/>
      <c r="W305" s="721"/>
      <c r="X305" s="721"/>
      <c r="Y305" s="721"/>
      <c r="Z305" s="721"/>
      <c r="AA305" s="721"/>
    </row>
    <row r="306" spans="1:27" s="722" customFormat="1" ht="27.75" customHeight="1" hidden="1">
      <c r="A306" s="771"/>
      <c r="B306" s="772"/>
      <c r="C306" s="773"/>
      <c r="D306" s="706" t="s">
        <v>78</v>
      </c>
      <c r="E306" s="774"/>
      <c r="F306" s="706" t="s">
        <v>78</v>
      </c>
      <c r="G306" s="727"/>
      <c r="H306" s="775"/>
      <c r="I306" s="785"/>
      <c r="J306" s="777"/>
      <c r="K306" s="777"/>
      <c r="L306" s="778"/>
      <c r="M306" s="780"/>
      <c r="N306" s="781"/>
      <c r="O306" s="782"/>
      <c r="P306" s="783"/>
      <c r="Q306" s="781"/>
      <c r="R306" s="784"/>
      <c r="S306" s="729" t="str">
        <f>IFERROR(('Př9-4'!$O306+'Př9-4'!$R306)/'Př9-4'!$I306,"")</f>
        <v/>
      </c>
      <c r="T306" s="730" t="str">
        <f>IF(J306+L306=0,"",ROUND((M306+'Př9-4'!$P306)/(L306+J306)/12,0))</f>
        <v/>
      </c>
      <c r="U306" s="731" t="str">
        <f>IF(K306=0,"",ROUND(('Př9-4'!$N306+'Př9-4'!$Q306)/'Př9-4'!$K306,0))</f>
        <v/>
      </c>
      <c r="V306" s="720"/>
      <c r="W306" s="721"/>
      <c r="X306" s="721"/>
      <c r="Y306" s="721"/>
      <c r="Z306" s="721"/>
      <c r="AA306" s="721"/>
    </row>
    <row r="307" spans="1:27" s="722" customFormat="1" ht="27.75" customHeight="1" hidden="1">
      <c r="A307" s="771"/>
      <c r="B307" s="772"/>
      <c r="C307" s="773"/>
      <c r="D307" s="706" t="s">
        <v>78</v>
      </c>
      <c r="E307" s="774"/>
      <c r="F307" s="706" t="s">
        <v>78</v>
      </c>
      <c r="G307" s="727"/>
      <c r="H307" s="775"/>
      <c r="I307" s="785"/>
      <c r="J307" s="777"/>
      <c r="K307" s="777"/>
      <c r="L307" s="778"/>
      <c r="M307" s="780"/>
      <c r="N307" s="781"/>
      <c r="O307" s="782"/>
      <c r="P307" s="783"/>
      <c r="Q307" s="781"/>
      <c r="R307" s="784"/>
      <c r="S307" s="729" t="str">
        <f>IFERROR(('Př9-4'!$O307+'Př9-4'!$R307)/'Př9-4'!$I307,"")</f>
        <v/>
      </c>
      <c r="T307" s="730" t="str">
        <f>IF(J307+L307=0,"",ROUND((M307+'Př9-4'!$P307)/(L307+J307)/12,0))</f>
        <v/>
      </c>
      <c r="U307" s="731" t="str">
        <f>IF(K307=0,"",ROUND(('Př9-4'!$N307+'Př9-4'!$Q307)/'Př9-4'!$K307,0))</f>
        <v/>
      </c>
      <c r="V307" s="720"/>
      <c r="W307" s="721"/>
      <c r="X307" s="721"/>
      <c r="Y307" s="721"/>
      <c r="Z307" s="721"/>
      <c r="AA307" s="721"/>
    </row>
    <row r="308" spans="1:27" s="722" customFormat="1" ht="27.75" customHeight="1" hidden="1">
      <c r="A308" s="771"/>
      <c r="B308" s="772"/>
      <c r="C308" s="773"/>
      <c r="D308" s="706" t="s">
        <v>78</v>
      </c>
      <c r="E308" s="774"/>
      <c r="F308" s="706" t="s">
        <v>78</v>
      </c>
      <c r="G308" s="727"/>
      <c r="H308" s="775"/>
      <c r="I308" s="785"/>
      <c r="J308" s="777"/>
      <c r="K308" s="777"/>
      <c r="L308" s="778"/>
      <c r="M308" s="780"/>
      <c r="N308" s="781"/>
      <c r="O308" s="782"/>
      <c r="P308" s="783"/>
      <c r="Q308" s="781"/>
      <c r="R308" s="784"/>
      <c r="S308" s="729" t="str">
        <f>IFERROR(('Př9-4'!$O308+'Př9-4'!$R308)/'Př9-4'!$I308,"")</f>
        <v/>
      </c>
      <c r="T308" s="730" t="str">
        <f>IF(J308+L308=0,"",ROUND((M308+'Př9-4'!$P308)/(L308+J308)/12,0))</f>
        <v/>
      </c>
      <c r="U308" s="731" t="str">
        <f>IF(K308=0,"",ROUND(('Př9-4'!$N308+'Př9-4'!$Q308)/'Př9-4'!$K308,0))</f>
        <v/>
      </c>
      <c r="V308" s="720"/>
      <c r="W308" s="721"/>
      <c r="X308" s="721"/>
      <c r="Y308" s="721"/>
      <c r="Z308" s="721"/>
      <c r="AA308" s="721"/>
    </row>
    <row r="309" spans="1:27" s="722" customFormat="1" ht="27.75" customHeight="1" hidden="1">
      <c r="A309" s="771"/>
      <c r="B309" s="772"/>
      <c r="C309" s="773"/>
      <c r="D309" s="706" t="s">
        <v>78</v>
      </c>
      <c r="E309" s="774"/>
      <c r="F309" s="706" t="s">
        <v>78</v>
      </c>
      <c r="G309" s="727"/>
      <c r="H309" s="775"/>
      <c r="I309" s="785"/>
      <c r="J309" s="777"/>
      <c r="K309" s="777"/>
      <c r="L309" s="778"/>
      <c r="M309" s="780"/>
      <c r="N309" s="781"/>
      <c r="O309" s="782"/>
      <c r="P309" s="783"/>
      <c r="Q309" s="781"/>
      <c r="R309" s="784"/>
      <c r="S309" s="729" t="str">
        <f>IFERROR(('Př9-4'!$O309+'Př9-4'!$R309)/'Př9-4'!$I309,"")</f>
        <v/>
      </c>
      <c r="T309" s="730" t="str">
        <f>IF(J309+L309=0,"",ROUND((M309+'Př9-4'!$P309)/(L309+J309)/12,0))</f>
        <v/>
      </c>
      <c r="U309" s="731" t="str">
        <f>IF(K309=0,"",ROUND(('Př9-4'!$N309+'Př9-4'!$Q309)/'Př9-4'!$K309,0))</f>
        <v/>
      </c>
      <c r="V309" s="720"/>
      <c r="W309" s="721"/>
      <c r="X309" s="721"/>
      <c r="Y309" s="721"/>
      <c r="Z309" s="721"/>
      <c r="AA309" s="721"/>
    </row>
    <row r="310" spans="1:27" s="722" customFormat="1" ht="27.75" customHeight="1" hidden="1">
      <c r="A310" s="771"/>
      <c r="B310" s="772"/>
      <c r="C310" s="773"/>
      <c r="D310" s="706" t="s">
        <v>78</v>
      </c>
      <c r="E310" s="774"/>
      <c r="F310" s="706" t="s">
        <v>78</v>
      </c>
      <c r="G310" s="727"/>
      <c r="H310" s="775"/>
      <c r="I310" s="785"/>
      <c r="J310" s="777"/>
      <c r="K310" s="777"/>
      <c r="L310" s="778"/>
      <c r="M310" s="780"/>
      <c r="N310" s="781"/>
      <c r="O310" s="782"/>
      <c r="P310" s="783"/>
      <c r="Q310" s="781"/>
      <c r="R310" s="784"/>
      <c r="S310" s="729" t="str">
        <f>IFERROR(('Př9-4'!$O310+'Př9-4'!$R310)/'Př9-4'!$I310,"")</f>
        <v/>
      </c>
      <c r="T310" s="730" t="str">
        <f>IF(J310+L310=0,"",ROUND((M310+'Př9-4'!$P310)/(L310+J310)/12,0))</f>
        <v/>
      </c>
      <c r="U310" s="731" t="str">
        <f>IF(K310=0,"",ROUND(('Př9-4'!$N310+'Př9-4'!$Q310)/'Př9-4'!$K310,0))</f>
        <v/>
      </c>
      <c r="V310" s="720"/>
      <c r="W310" s="721"/>
      <c r="X310" s="721"/>
      <c r="Y310" s="721"/>
      <c r="Z310" s="721"/>
      <c r="AA310" s="721"/>
    </row>
    <row r="311" spans="1:27" s="722" customFormat="1" ht="27.75" customHeight="1" hidden="1">
      <c r="A311" s="771"/>
      <c r="B311" s="772"/>
      <c r="C311" s="773"/>
      <c r="D311" s="706" t="s">
        <v>78</v>
      </c>
      <c r="E311" s="774"/>
      <c r="F311" s="706" t="s">
        <v>78</v>
      </c>
      <c r="G311" s="727"/>
      <c r="H311" s="775"/>
      <c r="I311" s="785"/>
      <c r="J311" s="777"/>
      <c r="K311" s="777"/>
      <c r="L311" s="778"/>
      <c r="M311" s="780"/>
      <c r="N311" s="781"/>
      <c r="O311" s="782"/>
      <c r="P311" s="783"/>
      <c r="Q311" s="781"/>
      <c r="R311" s="784"/>
      <c r="S311" s="729" t="str">
        <f>IFERROR(('Př9-4'!$O311+'Př9-4'!$R311)/'Př9-4'!$I311,"")</f>
        <v/>
      </c>
      <c r="T311" s="730" t="str">
        <f>IF(J311+L311=0,"",ROUND((M311+'Př9-4'!$P311)/(L311+J311)/12,0))</f>
        <v/>
      </c>
      <c r="U311" s="731" t="str">
        <f>IF(K311=0,"",ROUND(('Př9-4'!$N311+'Př9-4'!$Q311)/'Př9-4'!$K311,0))</f>
        <v/>
      </c>
      <c r="V311" s="720"/>
      <c r="W311" s="721"/>
      <c r="X311" s="721"/>
      <c r="Y311" s="721"/>
      <c r="Z311" s="721"/>
      <c r="AA311" s="721"/>
    </row>
    <row r="312" spans="1:27" s="722" customFormat="1" ht="27.75" customHeight="1" hidden="1">
      <c r="A312" s="771"/>
      <c r="B312" s="772"/>
      <c r="C312" s="773"/>
      <c r="D312" s="706" t="s">
        <v>78</v>
      </c>
      <c r="E312" s="774"/>
      <c r="F312" s="706" t="s">
        <v>78</v>
      </c>
      <c r="G312" s="727"/>
      <c r="H312" s="775"/>
      <c r="I312" s="785"/>
      <c r="J312" s="777"/>
      <c r="K312" s="777"/>
      <c r="L312" s="778"/>
      <c r="M312" s="780"/>
      <c r="N312" s="781"/>
      <c r="O312" s="782"/>
      <c r="P312" s="783"/>
      <c r="Q312" s="781"/>
      <c r="R312" s="784"/>
      <c r="S312" s="729" t="str">
        <f>IFERROR(('Př9-4'!$O312+'Př9-4'!$R312)/'Př9-4'!$I312,"")</f>
        <v/>
      </c>
      <c r="T312" s="730" t="str">
        <f>IF(J312+L312=0,"",ROUND((M312+'Př9-4'!$P312)/(L312+J312)/12,0))</f>
        <v/>
      </c>
      <c r="U312" s="731" t="str">
        <f>IF(K312=0,"",ROUND(('Př9-4'!$N312+'Př9-4'!$Q312)/'Př9-4'!$K312,0))</f>
        <v/>
      </c>
      <c r="V312" s="720"/>
      <c r="W312" s="721"/>
      <c r="X312" s="721"/>
      <c r="Y312" s="721"/>
      <c r="Z312" s="721"/>
      <c r="AA312" s="721"/>
    </row>
    <row r="313" spans="1:27" s="722" customFormat="1" ht="27.75" customHeight="1" hidden="1">
      <c r="A313" s="771"/>
      <c r="B313" s="772"/>
      <c r="C313" s="773"/>
      <c r="D313" s="706" t="s">
        <v>78</v>
      </c>
      <c r="E313" s="774"/>
      <c r="F313" s="706" t="s">
        <v>78</v>
      </c>
      <c r="G313" s="727"/>
      <c r="H313" s="775"/>
      <c r="I313" s="785"/>
      <c r="J313" s="777"/>
      <c r="K313" s="777"/>
      <c r="L313" s="778"/>
      <c r="M313" s="780"/>
      <c r="N313" s="781"/>
      <c r="O313" s="782"/>
      <c r="P313" s="783"/>
      <c r="Q313" s="781"/>
      <c r="R313" s="784"/>
      <c r="S313" s="729" t="str">
        <f>IFERROR(('Př9-4'!$O313+'Př9-4'!$R313)/'Př9-4'!$I313,"")</f>
        <v/>
      </c>
      <c r="T313" s="730" t="str">
        <f>IF(J313+L313=0,"",ROUND((M313+'Př9-4'!$P313)/(L313+J313)/12,0))</f>
        <v/>
      </c>
      <c r="U313" s="731" t="str">
        <f>IF(K313=0,"",ROUND(('Př9-4'!$N313+'Př9-4'!$Q313)/'Př9-4'!$K313,0))</f>
        <v/>
      </c>
      <c r="V313" s="720"/>
      <c r="W313" s="721"/>
      <c r="X313" s="721"/>
      <c r="Y313" s="721"/>
      <c r="Z313" s="721"/>
      <c r="AA313" s="721"/>
    </row>
    <row r="314" spans="1:27" s="722" customFormat="1" ht="27.75" customHeight="1" hidden="1">
      <c r="A314" s="771"/>
      <c r="B314" s="772"/>
      <c r="C314" s="773"/>
      <c r="D314" s="706" t="s">
        <v>78</v>
      </c>
      <c r="E314" s="774"/>
      <c r="F314" s="706" t="s">
        <v>78</v>
      </c>
      <c r="G314" s="727"/>
      <c r="H314" s="775"/>
      <c r="I314" s="785"/>
      <c r="J314" s="777"/>
      <c r="K314" s="777"/>
      <c r="L314" s="778"/>
      <c r="M314" s="780"/>
      <c r="N314" s="781"/>
      <c r="O314" s="782"/>
      <c r="P314" s="783"/>
      <c r="Q314" s="781"/>
      <c r="R314" s="784"/>
      <c r="S314" s="729" t="str">
        <f>IFERROR(('Př9-4'!$O314+'Př9-4'!$R314)/'Př9-4'!$I314,"")</f>
        <v/>
      </c>
      <c r="T314" s="730" t="str">
        <f>IF(J314+L314=0,"",ROUND((M314+'Př9-4'!$P314)/(L314+J314)/12,0))</f>
        <v/>
      </c>
      <c r="U314" s="731" t="str">
        <f>IF(K314=0,"",ROUND(('Př9-4'!$N314+'Př9-4'!$Q314)/'Př9-4'!$K314,0))</f>
        <v/>
      </c>
      <c r="V314" s="720"/>
      <c r="W314" s="721"/>
      <c r="X314" s="721"/>
      <c r="Y314" s="721"/>
      <c r="Z314" s="721"/>
      <c r="AA314" s="721"/>
    </row>
    <row r="315" spans="1:27" s="722" customFormat="1" ht="27.75" customHeight="1" hidden="1">
      <c r="A315" s="771"/>
      <c r="B315" s="772"/>
      <c r="C315" s="773"/>
      <c r="D315" s="706" t="s">
        <v>78</v>
      </c>
      <c r="E315" s="774"/>
      <c r="F315" s="706" t="s">
        <v>78</v>
      </c>
      <c r="G315" s="727"/>
      <c r="H315" s="775"/>
      <c r="I315" s="785"/>
      <c r="J315" s="777"/>
      <c r="K315" s="777"/>
      <c r="L315" s="778"/>
      <c r="M315" s="780"/>
      <c r="N315" s="781"/>
      <c r="O315" s="782"/>
      <c r="P315" s="783"/>
      <c r="Q315" s="781"/>
      <c r="R315" s="784"/>
      <c r="S315" s="729" t="str">
        <f>IFERROR(('Př9-4'!$O315+'Př9-4'!$R315)/'Př9-4'!$I315,"")</f>
        <v/>
      </c>
      <c r="T315" s="730" t="str">
        <f>IF(J315+L315=0,"",ROUND((M315+'Př9-4'!$P315)/(L315+J315)/12,0))</f>
        <v/>
      </c>
      <c r="U315" s="731" t="str">
        <f>IF(K315=0,"",ROUND(('Př9-4'!$N315+'Př9-4'!$Q315)/'Př9-4'!$K315,0))</f>
        <v/>
      </c>
      <c r="V315" s="720"/>
      <c r="W315" s="721"/>
      <c r="X315" s="721"/>
      <c r="Y315" s="721"/>
      <c r="Z315" s="721"/>
      <c r="AA315" s="721"/>
    </row>
    <row r="316" spans="1:27" s="722" customFormat="1" ht="27.75" customHeight="1" hidden="1">
      <c r="A316" s="771"/>
      <c r="B316" s="772"/>
      <c r="C316" s="773"/>
      <c r="D316" s="706" t="s">
        <v>78</v>
      </c>
      <c r="E316" s="774"/>
      <c r="F316" s="706" t="s">
        <v>78</v>
      </c>
      <c r="G316" s="727"/>
      <c r="H316" s="775"/>
      <c r="I316" s="785"/>
      <c r="J316" s="777"/>
      <c r="K316" s="777"/>
      <c r="L316" s="778"/>
      <c r="M316" s="780"/>
      <c r="N316" s="781"/>
      <c r="O316" s="782"/>
      <c r="P316" s="783"/>
      <c r="Q316" s="781"/>
      <c r="R316" s="784"/>
      <c r="S316" s="729" t="str">
        <f>IFERROR(('Př9-4'!$O316+'Př9-4'!$R316)/'Př9-4'!$I316,"")</f>
        <v/>
      </c>
      <c r="T316" s="730" t="str">
        <f>IF(J316+L316=0,"",ROUND((M316+'Př9-4'!$P316)/(L316+J316)/12,0))</f>
        <v/>
      </c>
      <c r="U316" s="731" t="str">
        <f>IF(K316=0,"",ROUND(('Př9-4'!$N316+'Př9-4'!$Q316)/'Př9-4'!$K316,0))</f>
        <v/>
      </c>
      <c r="V316" s="720"/>
      <c r="W316" s="721"/>
      <c r="X316" s="721"/>
      <c r="Y316" s="721"/>
      <c r="Z316" s="721"/>
      <c r="AA316" s="721"/>
    </row>
    <row r="317" spans="1:27" s="722" customFormat="1" ht="27.75" customHeight="1" hidden="1">
      <c r="A317" s="771"/>
      <c r="B317" s="772"/>
      <c r="C317" s="773"/>
      <c r="D317" s="706" t="s">
        <v>78</v>
      </c>
      <c r="E317" s="774"/>
      <c r="F317" s="706" t="s">
        <v>78</v>
      </c>
      <c r="G317" s="727"/>
      <c r="H317" s="775"/>
      <c r="I317" s="785"/>
      <c r="J317" s="777"/>
      <c r="K317" s="777"/>
      <c r="L317" s="778"/>
      <c r="M317" s="780"/>
      <c r="N317" s="781"/>
      <c r="O317" s="782"/>
      <c r="P317" s="783"/>
      <c r="Q317" s="781"/>
      <c r="R317" s="784"/>
      <c r="S317" s="729" t="str">
        <f>IFERROR(('Př9-4'!$O317+'Př9-4'!$R317)/'Př9-4'!$I317,"")</f>
        <v/>
      </c>
      <c r="T317" s="730" t="str">
        <f>IF(J317+L317=0,"",ROUND((M317+'Př9-4'!$P317)/(L317+J317)/12,0))</f>
        <v/>
      </c>
      <c r="U317" s="731" t="str">
        <f>IF(K317=0,"",ROUND(('Př9-4'!$N317+'Př9-4'!$Q317)/'Př9-4'!$K317,0))</f>
        <v/>
      </c>
      <c r="V317" s="720"/>
      <c r="W317" s="721"/>
      <c r="X317" s="721"/>
      <c r="Y317" s="721"/>
      <c r="Z317" s="721"/>
      <c r="AA317" s="721"/>
    </row>
    <row r="318" spans="1:27" s="722" customFormat="1" ht="27.75" customHeight="1" hidden="1">
      <c r="A318" s="771"/>
      <c r="B318" s="772"/>
      <c r="C318" s="773"/>
      <c r="D318" s="706" t="s">
        <v>78</v>
      </c>
      <c r="E318" s="774"/>
      <c r="F318" s="706" t="s">
        <v>78</v>
      </c>
      <c r="G318" s="727"/>
      <c r="H318" s="775"/>
      <c r="I318" s="785"/>
      <c r="J318" s="777"/>
      <c r="K318" s="777"/>
      <c r="L318" s="778"/>
      <c r="M318" s="780"/>
      <c r="N318" s="781"/>
      <c r="O318" s="782"/>
      <c r="P318" s="783"/>
      <c r="Q318" s="781"/>
      <c r="R318" s="784"/>
      <c r="S318" s="729" t="str">
        <f>IFERROR(('Př9-4'!$O318+'Př9-4'!$R318)/'Př9-4'!$I318,"")</f>
        <v/>
      </c>
      <c r="T318" s="730" t="str">
        <f>IF(J318+L318=0,"",ROUND((M318+'Př9-4'!$P318)/(L318+J318)/12,0))</f>
        <v/>
      </c>
      <c r="U318" s="731" t="str">
        <f>IF(K318=0,"",ROUND(('Př9-4'!$N318+'Př9-4'!$Q318)/'Př9-4'!$K318,0))</f>
        <v/>
      </c>
      <c r="V318" s="720"/>
      <c r="W318" s="721"/>
      <c r="X318" s="721"/>
      <c r="Y318" s="721"/>
      <c r="Z318" s="721"/>
      <c r="AA318" s="721"/>
    </row>
    <row r="319" spans="1:27" s="722" customFormat="1" ht="27.75" customHeight="1" hidden="1">
      <c r="A319" s="771"/>
      <c r="B319" s="772"/>
      <c r="C319" s="773"/>
      <c r="D319" s="706" t="s">
        <v>78</v>
      </c>
      <c r="E319" s="774"/>
      <c r="F319" s="706" t="s">
        <v>78</v>
      </c>
      <c r="G319" s="727"/>
      <c r="H319" s="775"/>
      <c r="I319" s="785"/>
      <c r="J319" s="777"/>
      <c r="K319" s="777"/>
      <c r="L319" s="778"/>
      <c r="M319" s="780"/>
      <c r="N319" s="781"/>
      <c r="O319" s="782"/>
      <c r="P319" s="783"/>
      <c r="Q319" s="781"/>
      <c r="R319" s="784"/>
      <c r="S319" s="729" t="str">
        <f>IFERROR(('Př9-4'!$O319+'Př9-4'!$R319)/'Př9-4'!$I319,"")</f>
        <v/>
      </c>
      <c r="T319" s="730" t="str">
        <f>IF(J319+L319=0,"",ROUND((M319+'Př9-4'!$P319)/(L319+J319)/12,0))</f>
        <v/>
      </c>
      <c r="U319" s="731" t="str">
        <f>IF(K319=0,"",ROUND(('Př9-4'!$N319+'Př9-4'!$Q319)/'Př9-4'!$K319,0))</f>
        <v/>
      </c>
      <c r="V319" s="720"/>
      <c r="W319" s="721"/>
      <c r="X319" s="721"/>
      <c r="Y319" s="721"/>
      <c r="Z319" s="721"/>
      <c r="AA319" s="721"/>
    </row>
    <row r="320" spans="1:27" s="722" customFormat="1" ht="27.75" customHeight="1" hidden="1">
      <c r="A320" s="771"/>
      <c r="B320" s="772"/>
      <c r="C320" s="773"/>
      <c r="D320" s="706" t="s">
        <v>78</v>
      </c>
      <c r="E320" s="774"/>
      <c r="F320" s="706" t="s">
        <v>78</v>
      </c>
      <c r="G320" s="727"/>
      <c r="H320" s="775"/>
      <c r="I320" s="785"/>
      <c r="J320" s="777"/>
      <c r="K320" s="777"/>
      <c r="L320" s="778"/>
      <c r="M320" s="780"/>
      <c r="N320" s="781"/>
      <c r="O320" s="782"/>
      <c r="P320" s="783"/>
      <c r="Q320" s="781"/>
      <c r="R320" s="784"/>
      <c r="S320" s="729" t="str">
        <f>IFERROR(('Př9-4'!$O320+'Př9-4'!$R320)/'Př9-4'!$I320,"")</f>
        <v/>
      </c>
      <c r="T320" s="730" t="str">
        <f>IF(J320+L320=0,"",ROUND((M320+'Př9-4'!$P320)/(L320+J320)/12,0))</f>
        <v/>
      </c>
      <c r="U320" s="731" t="str">
        <f>IF(K320=0,"",ROUND(('Př9-4'!$N320+'Př9-4'!$Q320)/'Př9-4'!$K320,0))</f>
        <v/>
      </c>
      <c r="V320" s="720"/>
      <c r="W320" s="721"/>
      <c r="X320" s="721"/>
      <c r="Y320" s="721"/>
      <c r="Z320" s="721"/>
      <c r="AA320" s="721"/>
    </row>
    <row r="321" spans="1:27" s="722" customFormat="1" ht="27.75" customHeight="1" hidden="1">
      <c r="A321" s="771"/>
      <c r="B321" s="772"/>
      <c r="C321" s="773"/>
      <c r="D321" s="706" t="s">
        <v>78</v>
      </c>
      <c r="E321" s="774"/>
      <c r="F321" s="706" t="s">
        <v>78</v>
      </c>
      <c r="G321" s="727"/>
      <c r="H321" s="775"/>
      <c r="I321" s="785"/>
      <c r="J321" s="777"/>
      <c r="K321" s="777"/>
      <c r="L321" s="778"/>
      <c r="M321" s="780"/>
      <c r="N321" s="781"/>
      <c r="O321" s="782"/>
      <c r="P321" s="783"/>
      <c r="Q321" s="781"/>
      <c r="R321" s="784"/>
      <c r="S321" s="729" t="str">
        <f>IFERROR(('Př9-4'!$O321+'Př9-4'!$R321)/'Př9-4'!$I321,"")</f>
        <v/>
      </c>
      <c r="T321" s="730" t="str">
        <f>IF(J321+L321=0,"",ROUND((M321+'Př9-4'!$P321)/(L321+J321)/12,0))</f>
        <v/>
      </c>
      <c r="U321" s="731" t="str">
        <f>IF(K321=0,"",ROUND(('Př9-4'!$N321+'Př9-4'!$Q321)/'Př9-4'!$K321,0))</f>
        <v/>
      </c>
      <c r="V321" s="720"/>
      <c r="W321" s="721"/>
      <c r="X321" s="721"/>
      <c r="Y321" s="721"/>
      <c r="Z321" s="721"/>
      <c r="AA321" s="721"/>
    </row>
    <row r="322" spans="1:27" s="722" customFormat="1" ht="27.75" customHeight="1" hidden="1">
      <c r="A322" s="771"/>
      <c r="B322" s="772"/>
      <c r="C322" s="773"/>
      <c r="D322" s="706" t="s">
        <v>78</v>
      </c>
      <c r="E322" s="774"/>
      <c r="F322" s="706" t="s">
        <v>78</v>
      </c>
      <c r="G322" s="727"/>
      <c r="H322" s="775"/>
      <c r="I322" s="785"/>
      <c r="J322" s="777"/>
      <c r="K322" s="777"/>
      <c r="L322" s="778"/>
      <c r="M322" s="780"/>
      <c r="N322" s="781"/>
      <c r="O322" s="782"/>
      <c r="P322" s="783"/>
      <c r="Q322" s="781"/>
      <c r="R322" s="784"/>
      <c r="S322" s="729" t="str">
        <f>IFERROR(('Př9-4'!$O322+'Př9-4'!$R322)/'Př9-4'!$I322,"")</f>
        <v/>
      </c>
      <c r="T322" s="730" t="str">
        <f>IF(J322+L322=0,"",ROUND((M322+'Př9-4'!$P322)/(L322+J322)/12,0))</f>
        <v/>
      </c>
      <c r="U322" s="731" t="str">
        <f>IF(K322=0,"",ROUND(('Př9-4'!$N322+'Př9-4'!$Q322)/'Př9-4'!$K322,0))</f>
        <v/>
      </c>
      <c r="V322" s="720"/>
      <c r="W322" s="721"/>
      <c r="X322" s="721"/>
      <c r="Y322" s="721"/>
      <c r="Z322" s="721"/>
      <c r="AA322" s="721"/>
    </row>
    <row r="323" spans="1:27" s="722" customFormat="1" ht="27.75" customHeight="1" hidden="1">
      <c r="A323" s="771"/>
      <c r="B323" s="772"/>
      <c r="C323" s="773"/>
      <c r="D323" s="706" t="s">
        <v>78</v>
      </c>
      <c r="E323" s="774"/>
      <c r="F323" s="706" t="s">
        <v>78</v>
      </c>
      <c r="G323" s="727"/>
      <c r="H323" s="775"/>
      <c r="I323" s="785"/>
      <c r="J323" s="777"/>
      <c r="K323" s="777"/>
      <c r="L323" s="778"/>
      <c r="M323" s="780"/>
      <c r="N323" s="781"/>
      <c r="O323" s="782"/>
      <c r="P323" s="783"/>
      <c r="Q323" s="781"/>
      <c r="R323" s="784"/>
      <c r="S323" s="729" t="str">
        <f>IFERROR(('Př9-4'!$O323+'Př9-4'!$R323)/'Př9-4'!$I323,"")</f>
        <v/>
      </c>
      <c r="T323" s="730" t="str">
        <f>IF(J323+L323=0,"",ROUND((M323+'Př9-4'!$P323)/(L323+J323)/12,0))</f>
        <v/>
      </c>
      <c r="U323" s="731" t="str">
        <f>IF(K323=0,"",ROUND(('Př9-4'!$N323+'Př9-4'!$Q323)/'Př9-4'!$K323,0))</f>
        <v/>
      </c>
      <c r="V323" s="720"/>
      <c r="W323" s="721"/>
      <c r="X323" s="721"/>
      <c r="Y323" s="721"/>
      <c r="Z323" s="721"/>
      <c r="AA323" s="721"/>
    </row>
    <row r="324" spans="1:27" s="722" customFormat="1" ht="27.75" customHeight="1" hidden="1">
      <c r="A324" s="771"/>
      <c r="B324" s="772"/>
      <c r="C324" s="773"/>
      <c r="D324" s="706" t="s">
        <v>78</v>
      </c>
      <c r="E324" s="774"/>
      <c r="F324" s="706" t="s">
        <v>78</v>
      </c>
      <c r="G324" s="727"/>
      <c r="H324" s="775"/>
      <c r="I324" s="785"/>
      <c r="J324" s="777"/>
      <c r="K324" s="777"/>
      <c r="L324" s="778"/>
      <c r="M324" s="780"/>
      <c r="N324" s="781"/>
      <c r="O324" s="782"/>
      <c r="P324" s="783"/>
      <c r="Q324" s="781"/>
      <c r="R324" s="784"/>
      <c r="S324" s="729" t="str">
        <f>IFERROR(('Př9-4'!$O324+'Př9-4'!$R324)/'Př9-4'!$I324,"")</f>
        <v/>
      </c>
      <c r="T324" s="730" t="str">
        <f>IF(J324+L324=0,"",ROUND((M324+'Př9-4'!$P324)/(L324+J324)/12,0))</f>
        <v/>
      </c>
      <c r="U324" s="731" t="str">
        <f>IF(K324=0,"",ROUND(('Př9-4'!$N324+'Př9-4'!$Q324)/'Př9-4'!$K324,0))</f>
        <v/>
      </c>
      <c r="V324" s="720"/>
      <c r="W324" s="721"/>
      <c r="X324" s="721"/>
      <c r="Y324" s="721"/>
      <c r="Z324" s="721"/>
      <c r="AA324" s="721"/>
    </row>
    <row r="325" spans="1:27" s="722" customFormat="1" ht="27.75" customHeight="1" hidden="1">
      <c r="A325" s="771"/>
      <c r="B325" s="772"/>
      <c r="C325" s="773"/>
      <c r="D325" s="706" t="s">
        <v>78</v>
      </c>
      <c r="E325" s="774"/>
      <c r="F325" s="706" t="s">
        <v>78</v>
      </c>
      <c r="G325" s="727"/>
      <c r="H325" s="775"/>
      <c r="I325" s="785"/>
      <c r="J325" s="777"/>
      <c r="K325" s="777"/>
      <c r="L325" s="778"/>
      <c r="M325" s="780"/>
      <c r="N325" s="781"/>
      <c r="O325" s="782"/>
      <c r="P325" s="783"/>
      <c r="Q325" s="781"/>
      <c r="R325" s="784"/>
      <c r="S325" s="729" t="str">
        <f>IFERROR(('Př9-4'!$O325+'Př9-4'!$R325)/'Př9-4'!$I325,"")</f>
        <v/>
      </c>
      <c r="T325" s="730" t="str">
        <f>IF(J325+L325=0,"",ROUND((M325+'Př9-4'!$P325)/(L325+J325)/12,0))</f>
        <v/>
      </c>
      <c r="U325" s="731" t="str">
        <f>IF(K325=0,"",ROUND(('Př9-4'!$N325+'Př9-4'!$Q325)/'Př9-4'!$K325,0))</f>
        <v/>
      </c>
      <c r="V325" s="720"/>
      <c r="W325" s="721"/>
      <c r="X325" s="721"/>
      <c r="Y325" s="721"/>
      <c r="Z325" s="721"/>
      <c r="AA325" s="721"/>
    </row>
    <row r="326" spans="1:27" s="722" customFormat="1" ht="27.75" customHeight="1" hidden="1">
      <c r="A326" s="771"/>
      <c r="B326" s="772"/>
      <c r="C326" s="773"/>
      <c r="D326" s="706" t="s">
        <v>78</v>
      </c>
      <c r="E326" s="774"/>
      <c r="F326" s="706" t="s">
        <v>78</v>
      </c>
      <c r="G326" s="727"/>
      <c r="H326" s="775"/>
      <c r="I326" s="785"/>
      <c r="J326" s="777"/>
      <c r="K326" s="777"/>
      <c r="L326" s="778"/>
      <c r="M326" s="780"/>
      <c r="N326" s="781"/>
      <c r="O326" s="782"/>
      <c r="P326" s="783"/>
      <c r="Q326" s="781"/>
      <c r="R326" s="784"/>
      <c r="S326" s="729" t="str">
        <f>IFERROR(('Př9-4'!$O326+'Př9-4'!$R326)/'Př9-4'!$I326,"")</f>
        <v/>
      </c>
      <c r="T326" s="730" t="str">
        <f>IF(J326+L326=0,"",ROUND((M326+'Př9-4'!$P326)/(L326+J326)/12,0))</f>
        <v/>
      </c>
      <c r="U326" s="731" t="str">
        <f>IF(K326=0,"",ROUND(('Př9-4'!$N326+'Př9-4'!$Q326)/'Př9-4'!$K326,0))</f>
        <v/>
      </c>
      <c r="V326" s="720"/>
      <c r="W326" s="721"/>
      <c r="X326" s="721"/>
      <c r="Y326" s="721"/>
      <c r="Z326" s="721"/>
      <c r="AA326" s="721"/>
    </row>
    <row r="327" spans="1:27" s="722" customFormat="1" ht="27.75" customHeight="1" hidden="1">
      <c r="A327" s="771"/>
      <c r="B327" s="772"/>
      <c r="C327" s="773"/>
      <c r="D327" s="706" t="s">
        <v>78</v>
      </c>
      <c r="E327" s="774"/>
      <c r="F327" s="706" t="s">
        <v>78</v>
      </c>
      <c r="G327" s="727"/>
      <c r="H327" s="775"/>
      <c r="I327" s="785"/>
      <c r="J327" s="777"/>
      <c r="K327" s="777"/>
      <c r="L327" s="778"/>
      <c r="M327" s="780"/>
      <c r="N327" s="781"/>
      <c r="O327" s="782"/>
      <c r="P327" s="783"/>
      <c r="Q327" s="781"/>
      <c r="R327" s="784"/>
      <c r="S327" s="729" t="str">
        <f>IFERROR(('Př9-4'!$O327+'Př9-4'!$R327)/'Př9-4'!$I327,"")</f>
        <v/>
      </c>
      <c r="T327" s="730" t="str">
        <f>IF(J327+L327=0,"",ROUND((M327+'Př9-4'!$P327)/(L327+J327)/12,0))</f>
        <v/>
      </c>
      <c r="U327" s="731" t="str">
        <f>IF(K327=0,"",ROUND(('Př9-4'!$N327+'Př9-4'!$Q327)/'Př9-4'!$K327,0))</f>
        <v/>
      </c>
      <c r="V327" s="720"/>
      <c r="W327" s="721"/>
      <c r="X327" s="721"/>
      <c r="Y327" s="721"/>
      <c r="Z327" s="721"/>
      <c r="AA327" s="721"/>
    </row>
    <row r="328" spans="1:27" s="722" customFormat="1" ht="27.75" customHeight="1" hidden="1">
      <c r="A328" s="771"/>
      <c r="B328" s="772"/>
      <c r="C328" s="773"/>
      <c r="D328" s="706" t="s">
        <v>78</v>
      </c>
      <c r="E328" s="774"/>
      <c r="F328" s="706" t="s">
        <v>78</v>
      </c>
      <c r="G328" s="727"/>
      <c r="H328" s="775"/>
      <c r="I328" s="785"/>
      <c r="J328" s="777"/>
      <c r="K328" s="777"/>
      <c r="L328" s="778"/>
      <c r="M328" s="780"/>
      <c r="N328" s="781"/>
      <c r="O328" s="782"/>
      <c r="P328" s="783"/>
      <c r="Q328" s="781"/>
      <c r="R328" s="784"/>
      <c r="S328" s="729" t="str">
        <f>IFERROR(('Př9-4'!$O328+'Př9-4'!$R328)/'Př9-4'!$I328,"")</f>
        <v/>
      </c>
      <c r="T328" s="730" t="str">
        <f>IF(J328+L328=0,"",ROUND((M328+'Př9-4'!$P328)/(L328+J328)/12,0))</f>
        <v/>
      </c>
      <c r="U328" s="731" t="str">
        <f>IF(K328=0,"",ROUND(('Př9-4'!$N328+'Př9-4'!$Q328)/'Př9-4'!$K328,0))</f>
        <v/>
      </c>
      <c r="V328" s="720"/>
      <c r="W328" s="721"/>
      <c r="X328" s="721"/>
      <c r="Y328" s="721"/>
      <c r="Z328" s="721"/>
      <c r="AA328" s="721"/>
    </row>
    <row r="329" spans="1:27" s="722" customFormat="1" ht="27.75" customHeight="1" hidden="1">
      <c r="A329" s="771"/>
      <c r="B329" s="772"/>
      <c r="C329" s="773"/>
      <c r="D329" s="706" t="s">
        <v>78</v>
      </c>
      <c r="E329" s="774"/>
      <c r="F329" s="706" t="s">
        <v>78</v>
      </c>
      <c r="G329" s="727"/>
      <c r="H329" s="775"/>
      <c r="I329" s="785"/>
      <c r="J329" s="777"/>
      <c r="K329" s="777"/>
      <c r="L329" s="778"/>
      <c r="M329" s="780"/>
      <c r="N329" s="781"/>
      <c r="O329" s="782"/>
      <c r="P329" s="783"/>
      <c r="Q329" s="781"/>
      <c r="R329" s="784"/>
      <c r="S329" s="729" t="str">
        <f>IFERROR(('Př9-4'!$O329+'Př9-4'!$R329)/'Př9-4'!$I329,"")</f>
        <v/>
      </c>
      <c r="T329" s="730" t="str">
        <f>IF(J329+L329=0,"",ROUND((M329+'Př9-4'!$P329)/(L329+J329)/12,0))</f>
        <v/>
      </c>
      <c r="U329" s="731" t="str">
        <f>IF(K329=0,"",ROUND(('Př9-4'!$N329+'Př9-4'!$Q329)/'Př9-4'!$K329,0))</f>
        <v/>
      </c>
      <c r="V329" s="720"/>
      <c r="W329" s="721"/>
      <c r="X329" s="721"/>
      <c r="Y329" s="721"/>
      <c r="Z329" s="721"/>
      <c r="AA329" s="721"/>
    </row>
    <row r="330" spans="1:27" s="722" customFormat="1" ht="27.75" customHeight="1" hidden="1">
      <c r="A330" s="771"/>
      <c r="B330" s="772"/>
      <c r="C330" s="773"/>
      <c r="D330" s="706" t="s">
        <v>78</v>
      </c>
      <c r="E330" s="774"/>
      <c r="F330" s="706" t="s">
        <v>78</v>
      </c>
      <c r="G330" s="727"/>
      <c r="H330" s="775"/>
      <c r="I330" s="785"/>
      <c r="J330" s="777"/>
      <c r="K330" s="777"/>
      <c r="L330" s="778"/>
      <c r="M330" s="780"/>
      <c r="N330" s="781"/>
      <c r="O330" s="782"/>
      <c r="P330" s="783"/>
      <c r="Q330" s="781"/>
      <c r="R330" s="784"/>
      <c r="S330" s="729" t="str">
        <f>IFERROR(('Př9-4'!$O330+'Př9-4'!$R330)/'Př9-4'!$I330,"")</f>
        <v/>
      </c>
      <c r="T330" s="730" t="str">
        <f>IF(J330+L330=0,"",ROUND((M330+'Př9-4'!$P330)/(L330+J330)/12,0))</f>
        <v/>
      </c>
      <c r="U330" s="731" t="str">
        <f>IF(K330=0,"",ROUND(('Př9-4'!$N330+'Př9-4'!$Q330)/'Př9-4'!$K330,0))</f>
        <v/>
      </c>
      <c r="V330" s="720"/>
      <c r="W330" s="721"/>
      <c r="X330" s="721"/>
      <c r="Y330" s="721"/>
      <c r="Z330" s="721"/>
      <c r="AA330" s="721"/>
    </row>
    <row r="331" spans="1:27" s="722" customFormat="1" ht="27.75" customHeight="1" hidden="1">
      <c r="A331" s="771"/>
      <c r="B331" s="772"/>
      <c r="C331" s="773"/>
      <c r="D331" s="706" t="s">
        <v>78</v>
      </c>
      <c r="E331" s="774"/>
      <c r="F331" s="706" t="s">
        <v>78</v>
      </c>
      <c r="G331" s="727"/>
      <c r="H331" s="775"/>
      <c r="I331" s="785"/>
      <c r="J331" s="777"/>
      <c r="K331" s="777"/>
      <c r="L331" s="778"/>
      <c r="M331" s="780"/>
      <c r="N331" s="781"/>
      <c r="O331" s="782"/>
      <c r="P331" s="783"/>
      <c r="Q331" s="781"/>
      <c r="R331" s="784"/>
      <c r="S331" s="729" t="str">
        <f>IFERROR(('Př9-4'!$O331+'Př9-4'!$R331)/'Př9-4'!$I331,"")</f>
        <v/>
      </c>
      <c r="T331" s="730" t="str">
        <f>IF(J331+L331=0,"",ROUND((M331+'Př9-4'!$P331)/(L331+J331)/12,0))</f>
        <v/>
      </c>
      <c r="U331" s="731" t="str">
        <f>IF(K331=0,"",ROUND(('Př9-4'!$N331+'Př9-4'!$Q331)/'Př9-4'!$K331,0))</f>
        <v/>
      </c>
      <c r="V331" s="720"/>
      <c r="W331" s="721"/>
      <c r="X331" s="721"/>
      <c r="Y331" s="721"/>
      <c r="Z331" s="721"/>
      <c r="AA331" s="721"/>
    </row>
    <row r="332" spans="1:27" s="722" customFormat="1" ht="27.75" customHeight="1" hidden="1">
      <c r="A332" s="771"/>
      <c r="B332" s="772"/>
      <c r="C332" s="773"/>
      <c r="D332" s="706" t="s">
        <v>78</v>
      </c>
      <c r="E332" s="774"/>
      <c r="F332" s="706" t="s">
        <v>78</v>
      </c>
      <c r="G332" s="727"/>
      <c r="H332" s="775"/>
      <c r="I332" s="785"/>
      <c r="J332" s="777"/>
      <c r="K332" s="777"/>
      <c r="L332" s="778"/>
      <c r="M332" s="780"/>
      <c r="N332" s="781"/>
      <c r="O332" s="782"/>
      <c r="P332" s="783"/>
      <c r="Q332" s="781"/>
      <c r="R332" s="784"/>
      <c r="S332" s="729" t="str">
        <f>IFERROR(('Př9-4'!$O332+'Př9-4'!$R332)/'Př9-4'!$I332,"")</f>
        <v/>
      </c>
      <c r="T332" s="730" t="str">
        <f>IF(J332+L332=0,"",ROUND((M332+'Př9-4'!$P332)/(L332+J332)/12,0))</f>
        <v/>
      </c>
      <c r="U332" s="731" t="str">
        <f>IF(K332=0,"",ROUND(('Př9-4'!$N332+'Př9-4'!$Q332)/'Př9-4'!$K332,0))</f>
        <v/>
      </c>
      <c r="V332" s="720"/>
      <c r="W332" s="721"/>
      <c r="X332" s="721"/>
      <c r="Y332" s="721"/>
      <c r="Z332" s="721"/>
      <c r="AA332" s="721"/>
    </row>
    <row r="333" spans="1:27" s="722" customFormat="1" ht="27.75" customHeight="1" hidden="1">
      <c r="A333" s="771"/>
      <c r="B333" s="772"/>
      <c r="C333" s="773"/>
      <c r="D333" s="706" t="s">
        <v>78</v>
      </c>
      <c r="E333" s="774"/>
      <c r="F333" s="706" t="s">
        <v>78</v>
      </c>
      <c r="G333" s="727"/>
      <c r="H333" s="775"/>
      <c r="I333" s="785"/>
      <c r="J333" s="777"/>
      <c r="K333" s="777"/>
      <c r="L333" s="778"/>
      <c r="M333" s="780"/>
      <c r="N333" s="781"/>
      <c r="O333" s="782"/>
      <c r="P333" s="783"/>
      <c r="Q333" s="781"/>
      <c r="R333" s="784"/>
      <c r="S333" s="729" t="str">
        <f>IFERROR(('Př9-4'!$O333+'Př9-4'!$R333)/'Př9-4'!$I333,"")</f>
        <v/>
      </c>
      <c r="T333" s="730" t="str">
        <f>IF(J333+L333=0,"",ROUND((M333+'Př9-4'!$P333)/(L333+J333)/12,0))</f>
        <v/>
      </c>
      <c r="U333" s="731" t="str">
        <f>IF(K333=0,"",ROUND(('Př9-4'!$N333+'Př9-4'!$Q333)/'Př9-4'!$K333,0))</f>
        <v/>
      </c>
      <c r="V333" s="720"/>
      <c r="W333" s="721"/>
      <c r="X333" s="721"/>
      <c r="Y333" s="721"/>
      <c r="Z333" s="721"/>
      <c r="AA333" s="721"/>
    </row>
    <row r="334" spans="1:27" s="722" customFormat="1" ht="27.75" customHeight="1" hidden="1">
      <c r="A334" s="771"/>
      <c r="B334" s="772"/>
      <c r="C334" s="773"/>
      <c r="D334" s="706" t="s">
        <v>78</v>
      </c>
      <c r="E334" s="774"/>
      <c r="F334" s="706" t="s">
        <v>78</v>
      </c>
      <c r="G334" s="727"/>
      <c r="H334" s="775"/>
      <c r="I334" s="785"/>
      <c r="J334" s="777"/>
      <c r="K334" s="777"/>
      <c r="L334" s="778"/>
      <c r="M334" s="780"/>
      <c r="N334" s="781"/>
      <c r="O334" s="782"/>
      <c r="P334" s="783"/>
      <c r="Q334" s="781"/>
      <c r="R334" s="784"/>
      <c r="S334" s="729" t="str">
        <f>IFERROR(('Př9-4'!$O334+'Př9-4'!$R334)/'Př9-4'!$I334,"")</f>
        <v/>
      </c>
      <c r="T334" s="730" t="str">
        <f>IF(J334+L334=0,"",ROUND((M334+'Př9-4'!$P334)/(L334+J334)/12,0))</f>
        <v/>
      </c>
      <c r="U334" s="731" t="str">
        <f>IF(K334=0,"",ROUND(('Př9-4'!$N334+'Př9-4'!$Q334)/'Př9-4'!$K334,0))</f>
        <v/>
      </c>
      <c r="V334" s="720"/>
      <c r="W334" s="721"/>
      <c r="X334" s="721"/>
      <c r="Y334" s="721"/>
      <c r="Z334" s="721"/>
      <c r="AA334" s="721"/>
    </row>
    <row r="335" spans="1:27" s="722" customFormat="1" ht="27.75" customHeight="1" hidden="1">
      <c r="A335" s="771"/>
      <c r="B335" s="772"/>
      <c r="C335" s="773"/>
      <c r="D335" s="706" t="s">
        <v>78</v>
      </c>
      <c r="E335" s="774"/>
      <c r="F335" s="706" t="s">
        <v>78</v>
      </c>
      <c r="G335" s="727"/>
      <c r="H335" s="775"/>
      <c r="I335" s="785"/>
      <c r="J335" s="777"/>
      <c r="K335" s="777"/>
      <c r="L335" s="778"/>
      <c r="M335" s="780"/>
      <c r="N335" s="781"/>
      <c r="O335" s="782"/>
      <c r="P335" s="783"/>
      <c r="Q335" s="781"/>
      <c r="R335" s="784"/>
      <c r="S335" s="729" t="str">
        <f>IFERROR(('Př9-4'!$O335+'Př9-4'!$R335)/'Př9-4'!$I335,"")</f>
        <v/>
      </c>
      <c r="T335" s="730" t="str">
        <f>IF(J335+L335=0,"",ROUND((M335+'Př9-4'!$P335)/(L335+J335)/12,0))</f>
        <v/>
      </c>
      <c r="U335" s="731" t="str">
        <f>IF(K335=0,"",ROUND(('Př9-4'!$N335+'Př9-4'!$Q335)/'Př9-4'!$K335,0))</f>
        <v/>
      </c>
      <c r="V335" s="720"/>
      <c r="W335" s="721"/>
      <c r="X335" s="721"/>
      <c r="Y335" s="721"/>
      <c r="Z335" s="721"/>
      <c r="AA335" s="721"/>
    </row>
    <row r="336" spans="1:27" s="722" customFormat="1" ht="27.75" customHeight="1" hidden="1">
      <c r="A336" s="771"/>
      <c r="B336" s="772"/>
      <c r="C336" s="773"/>
      <c r="D336" s="706" t="s">
        <v>78</v>
      </c>
      <c r="E336" s="774"/>
      <c r="F336" s="706" t="s">
        <v>78</v>
      </c>
      <c r="G336" s="727"/>
      <c r="H336" s="775"/>
      <c r="I336" s="785"/>
      <c r="J336" s="777"/>
      <c r="K336" s="777"/>
      <c r="L336" s="778"/>
      <c r="M336" s="780"/>
      <c r="N336" s="781"/>
      <c r="O336" s="782"/>
      <c r="P336" s="783"/>
      <c r="Q336" s="781"/>
      <c r="R336" s="784"/>
      <c r="S336" s="729" t="str">
        <f>IFERROR(('Př9-4'!$O336+'Př9-4'!$R336)/'Př9-4'!$I336,"")</f>
        <v/>
      </c>
      <c r="T336" s="730" t="str">
        <f>IF(J336+L336=0,"",ROUND((M336+'Př9-4'!$P336)/(L336+J336)/12,0))</f>
        <v/>
      </c>
      <c r="U336" s="731" t="str">
        <f>IF(K336=0,"",ROUND(('Př9-4'!$N336+'Př9-4'!$Q336)/'Př9-4'!$K336,0))</f>
        <v/>
      </c>
      <c r="V336" s="720"/>
      <c r="W336" s="721"/>
      <c r="X336" s="721"/>
      <c r="Y336" s="721"/>
      <c r="Z336" s="721"/>
      <c r="AA336" s="721"/>
    </row>
    <row r="337" spans="1:27" s="722" customFormat="1" ht="27.75" customHeight="1" hidden="1">
      <c r="A337" s="771"/>
      <c r="B337" s="772"/>
      <c r="C337" s="773"/>
      <c r="D337" s="706" t="s">
        <v>78</v>
      </c>
      <c r="E337" s="774"/>
      <c r="F337" s="706" t="s">
        <v>78</v>
      </c>
      <c r="G337" s="727"/>
      <c r="H337" s="775"/>
      <c r="I337" s="785"/>
      <c r="J337" s="777"/>
      <c r="K337" s="777"/>
      <c r="L337" s="778"/>
      <c r="M337" s="780"/>
      <c r="N337" s="781"/>
      <c r="O337" s="782"/>
      <c r="P337" s="783"/>
      <c r="Q337" s="781"/>
      <c r="R337" s="784"/>
      <c r="S337" s="729" t="str">
        <f>IFERROR(('Př9-4'!$O337+'Př9-4'!$R337)/'Př9-4'!$I337,"")</f>
        <v/>
      </c>
      <c r="T337" s="730" t="str">
        <f>IF(J337+L337=0,"",ROUND((M337+'Př9-4'!$P337)/(L337+J337)/12,0))</f>
        <v/>
      </c>
      <c r="U337" s="731" t="str">
        <f>IF(K337=0,"",ROUND(('Př9-4'!$N337+'Př9-4'!$Q337)/'Př9-4'!$K337,0))</f>
        <v/>
      </c>
      <c r="V337" s="720"/>
      <c r="W337" s="721"/>
      <c r="X337" s="721"/>
      <c r="Y337" s="721"/>
      <c r="Z337" s="721"/>
      <c r="AA337" s="721"/>
    </row>
    <row r="338" spans="1:27" s="722" customFormat="1" ht="27.75" customHeight="1" hidden="1">
      <c r="A338" s="771"/>
      <c r="B338" s="772"/>
      <c r="C338" s="773"/>
      <c r="D338" s="706" t="s">
        <v>78</v>
      </c>
      <c r="E338" s="774"/>
      <c r="F338" s="706" t="s">
        <v>78</v>
      </c>
      <c r="G338" s="727"/>
      <c r="H338" s="775"/>
      <c r="I338" s="785"/>
      <c r="J338" s="777"/>
      <c r="K338" s="777"/>
      <c r="L338" s="778"/>
      <c r="M338" s="780"/>
      <c r="N338" s="781"/>
      <c r="O338" s="782"/>
      <c r="P338" s="783"/>
      <c r="Q338" s="781"/>
      <c r="R338" s="784"/>
      <c r="S338" s="729" t="str">
        <f>IFERROR(('Př9-4'!$O338+'Př9-4'!$R338)/'Př9-4'!$I338,"")</f>
        <v/>
      </c>
      <c r="T338" s="730" t="str">
        <f>IF(J338+L338=0,"",ROUND((M338+'Př9-4'!$P338)/(L338+J338)/12,0))</f>
        <v/>
      </c>
      <c r="U338" s="731" t="str">
        <f>IF(K338=0,"",ROUND(('Př9-4'!$N338+'Př9-4'!$Q338)/'Př9-4'!$K338,0))</f>
        <v/>
      </c>
      <c r="V338" s="720"/>
      <c r="W338" s="721"/>
      <c r="X338" s="721"/>
      <c r="Y338" s="721"/>
      <c r="Z338" s="721"/>
      <c r="AA338" s="721"/>
    </row>
    <row r="339" spans="1:27" s="722" customFormat="1" ht="27.75" customHeight="1" hidden="1">
      <c r="A339" s="771"/>
      <c r="B339" s="772"/>
      <c r="C339" s="773"/>
      <c r="D339" s="706" t="s">
        <v>78</v>
      </c>
      <c r="E339" s="774"/>
      <c r="F339" s="706" t="s">
        <v>78</v>
      </c>
      <c r="G339" s="727"/>
      <c r="H339" s="775"/>
      <c r="I339" s="785"/>
      <c r="J339" s="777"/>
      <c r="K339" s="777"/>
      <c r="L339" s="778"/>
      <c r="M339" s="780"/>
      <c r="N339" s="781"/>
      <c r="O339" s="782"/>
      <c r="P339" s="783"/>
      <c r="Q339" s="781"/>
      <c r="R339" s="784"/>
      <c r="S339" s="729" t="str">
        <f>IFERROR(('Př9-4'!$O339+'Př9-4'!$R339)/'Př9-4'!$I339,"")</f>
        <v/>
      </c>
      <c r="T339" s="730" t="str">
        <f>IF(J339+L339=0,"",ROUND((M339+'Př9-4'!$P339)/(L339+J339)/12,0))</f>
        <v/>
      </c>
      <c r="U339" s="731" t="str">
        <f>IF(K339=0,"",ROUND(('Př9-4'!$N339+'Př9-4'!$Q339)/'Př9-4'!$K339,0))</f>
        <v/>
      </c>
      <c r="V339" s="720"/>
      <c r="W339" s="721"/>
      <c r="X339" s="721"/>
      <c r="Y339" s="721"/>
      <c r="Z339" s="721"/>
      <c r="AA339" s="721"/>
    </row>
    <row r="340" spans="1:27" s="722" customFormat="1" ht="27.75" customHeight="1" hidden="1">
      <c r="A340" s="771"/>
      <c r="B340" s="772"/>
      <c r="C340" s="773"/>
      <c r="D340" s="706" t="s">
        <v>78</v>
      </c>
      <c r="E340" s="774"/>
      <c r="F340" s="706" t="s">
        <v>78</v>
      </c>
      <c r="G340" s="727"/>
      <c r="H340" s="775"/>
      <c r="I340" s="785"/>
      <c r="J340" s="777"/>
      <c r="K340" s="777"/>
      <c r="L340" s="778"/>
      <c r="M340" s="780"/>
      <c r="N340" s="781"/>
      <c r="O340" s="782"/>
      <c r="P340" s="783"/>
      <c r="Q340" s="781"/>
      <c r="R340" s="784"/>
      <c r="S340" s="729" t="str">
        <f>IFERROR(('Př9-4'!$O340+'Př9-4'!$R340)/'Př9-4'!$I340,"")</f>
        <v/>
      </c>
      <c r="T340" s="730" t="str">
        <f>IF(J340+L340=0,"",ROUND((M340+'Př9-4'!$P340)/(L340+J340)/12,0))</f>
        <v/>
      </c>
      <c r="U340" s="731" t="str">
        <f>IF(K340=0,"",ROUND(('Př9-4'!$N340+'Př9-4'!$Q340)/'Př9-4'!$K340,0))</f>
        <v/>
      </c>
      <c r="V340" s="720"/>
      <c r="W340" s="721"/>
      <c r="X340" s="721"/>
      <c r="Y340" s="721"/>
      <c r="Z340" s="721"/>
      <c r="AA340" s="721"/>
    </row>
    <row r="341" spans="1:27" s="722" customFormat="1" ht="27.75" customHeight="1" hidden="1">
      <c r="A341" s="771"/>
      <c r="B341" s="772"/>
      <c r="C341" s="773"/>
      <c r="D341" s="706" t="s">
        <v>78</v>
      </c>
      <c r="E341" s="774"/>
      <c r="F341" s="706" t="s">
        <v>78</v>
      </c>
      <c r="G341" s="727"/>
      <c r="H341" s="775"/>
      <c r="I341" s="785"/>
      <c r="J341" s="777"/>
      <c r="K341" s="777"/>
      <c r="L341" s="778"/>
      <c r="M341" s="780"/>
      <c r="N341" s="781"/>
      <c r="O341" s="782"/>
      <c r="P341" s="783"/>
      <c r="Q341" s="781"/>
      <c r="R341" s="784"/>
      <c r="S341" s="729" t="str">
        <f>IFERROR(('Př9-4'!$O341+'Př9-4'!$R341)/'Př9-4'!$I341,"")</f>
        <v/>
      </c>
      <c r="T341" s="730" t="str">
        <f>IF(J341+L341=0,"",ROUND((M341+'Př9-4'!$P341)/(L341+J341)/12,0))</f>
        <v/>
      </c>
      <c r="U341" s="731" t="str">
        <f>IF(K341=0,"",ROUND(('Př9-4'!$N341+'Př9-4'!$Q341)/'Př9-4'!$K341,0))</f>
        <v/>
      </c>
      <c r="V341" s="720"/>
      <c r="W341" s="721"/>
      <c r="X341" s="721"/>
      <c r="Y341" s="721"/>
      <c r="Z341" s="721"/>
      <c r="AA341" s="721"/>
    </row>
    <row r="342" spans="1:27" s="722" customFormat="1" ht="27.75" customHeight="1" hidden="1">
      <c r="A342" s="771"/>
      <c r="B342" s="772"/>
      <c r="C342" s="773"/>
      <c r="D342" s="706" t="s">
        <v>78</v>
      </c>
      <c r="E342" s="774"/>
      <c r="F342" s="706" t="s">
        <v>78</v>
      </c>
      <c r="G342" s="727"/>
      <c r="H342" s="775"/>
      <c r="I342" s="785"/>
      <c r="J342" s="777"/>
      <c r="K342" s="777"/>
      <c r="L342" s="778"/>
      <c r="M342" s="780"/>
      <c r="N342" s="781"/>
      <c r="O342" s="782"/>
      <c r="P342" s="783"/>
      <c r="Q342" s="781"/>
      <c r="R342" s="784"/>
      <c r="S342" s="729" t="str">
        <f>IFERROR(('Př9-4'!$O342+'Př9-4'!$R342)/'Př9-4'!$I342,"")</f>
        <v/>
      </c>
      <c r="T342" s="730" t="str">
        <f>IF(J342+L342=0,"",ROUND((M342+'Př9-4'!$P342)/(L342+J342)/12,0))</f>
        <v/>
      </c>
      <c r="U342" s="731" t="str">
        <f>IF(K342=0,"",ROUND(('Př9-4'!$N342+'Př9-4'!$Q342)/'Př9-4'!$K342,0))</f>
        <v/>
      </c>
      <c r="V342" s="720"/>
      <c r="W342" s="721"/>
      <c r="X342" s="721"/>
      <c r="Y342" s="721"/>
      <c r="Z342" s="721"/>
      <c r="AA342" s="721"/>
    </row>
    <row r="343" spans="1:27" s="722" customFormat="1" ht="27.75" customHeight="1" hidden="1">
      <c r="A343" s="771"/>
      <c r="B343" s="772"/>
      <c r="C343" s="773"/>
      <c r="D343" s="706" t="s">
        <v>78</v>
      </c>
      <c r="E343" s="774"/>
      <c r="F343" s="706" t="s">
        <v>78</v>
      </c>
      <c r="G343" s="727"/>
      <c r="H343" s="775"/>
      <c r="I343" s="785"/>
      <c r="J343" s="777"/>
      <c r="K343" s="777"/>
      <c r="L343" s="778"/>
      <c r="M343" s="780"/>
      <c r="N343" s="781"/>
      <c r="O343" s="782"/>
      <c r="P343" s="783"/>
      <c r="Q343" s="781"/>
      <c r="R343" s="784"/>
      <c r="S343" s="729" t="str">
        <f>IFERROR(('Př9-4'!$O343+'Př9-4'!$R343)/'Př9-4'!$I343,"")</f>
        <v/>
      </c>
      <c r="T343" s="730" t="str">
        <f>IF(J343+L343=0,"",ROUND((M343+'Př9-4'!$P343)/(L343+J343)/12,0))</f>
        <v/>
      </c>
      <c r="U343" s="731" t="str">
        <f>IF(K343=0,"",ROUND(('Př9-4'!$N343+'Př9-4'!$Q343)/'Př9-4'!$K343,0))</f>
        <v/>
      </c>
      <c r="V343" s="720"/>
      <c r="W343" s="721"/>
      <c r="X343" s="721"/>
      <c r="Y343" s="721"/>
      <c r="Z343" s="721"/>
      <c r="AA343" s="721"/>
    </row>
    <row r="344" spans="1:27" s="722" customFormat="1" ht="27.75" customHeight="1" hidden="1">
      <c r="A344" s="771"/>
      <c r="B344" s="772"/>
      <c r="C344" s="773"/>
      <c r="D344" s="706" t="s">
        <v>78</v>
      </c>
      <c r="E344" s="774"/>
      <c r="F344" s="706" t="s">
        <v>78</v>
      </c>
      <c r="G344" s="727"/>
      <c r="H344" s="775"/>
      <c r="I344" s="785"/>
      <c r="J344" s="777"/>
      <c r="K344" s="777"/>
      <c r="L344" s="778"/>
      <c r="M344" s="780"/>
      <c r="N344" s="781"/>
      <c r="O344" s="782"/>
      <c r="P344" s="783"/>
      <c r="Q344" s="781"/>
      <c r="R344" s="784"/>
      <c r="S344" s="729" t="str">
        <f>IFERROR(('Př9-4'!$O344+'Př9-4'!$R344)/'Př9-4'!$I344,"")</f>
        <v/>
      </c>
      <c r="T344" s="730" t="str">
        <f>IF(J344+L344=0,"",ROUND((M344+'Př9-4'!$P344)/(L344+J344)/12,0))</f>
        <v/>
      </c>
      <c r="U344" s="731" t="str">
        <f>IF(K344=0,"",ROUND(('Př9-4'!$N344+'Př9-4'!$Q344)/'Př9-4'!$K344,0))</f>
        <v/>
      </c>
      <c r="V344" s="720"/>
      <c r="W344" s="721"/>
      <c r="X344" s="721"/>
      <c r="Y344" s="721"/>
      <c r="Z344" s="721"/>
      <c r="AA344" s="721"/>
    </row>
    <row r="345" spans="1:27" s="722" customFormat="1" ht="27.75" customHeight="1" hidden="1">
      <c r="A345" s="771"/>
      <c r="B345" s="772"/>
      <c r="C345" s="773"/>
      <c r="D345" s="706" t="s">
        <v>78</v>
      </c>
      <c r="E345" s="774"/>
      <c r="F345" s="706" t="s">
        <v>78</v>
      </c>
      <c r="G345" s="727"/>
      <c r="H345" s="775"/>
      <c r="I345" s="785"/>
      <c r="J345" s="777"/>
      <c r="K345" s="777"/>
      <c r="L345" s="778"/>
      <c r="M345" s="780"/>
      <c r="N345" s="781"/>
      <c r="O345" s="782"/>
      <c r="P345" s="783"/>
      <c r="Q345" s="781"/>
      <c r="R345" s="784"/>
      <c r="S345" s="729" t="str">
        <f>IFERROR(('Př9-4'!$O345+'Př9-4'!$R345)/'Př9-4'!$I345,"")</f>
        <v/>
      </c>
      <c r="T345" s="730" t="str">
        <f>IF(J345+L345=0,"",ROUND((M345+'Př9-4'!$P345)/(L345+J345)/12,0))</f>
        <v/>
      </c>
      <c r="U345" s="731" t="str">
        <f>IF(K345=0,"",ROUND(('Př9-4'!$N345+'Př9-4'!$Q345)/'Př9-4'!$K345,0))</f>
        <v/>
      </c>
      <c r="V345" s="720"/>
      <c r="W345" s="721"/>
      <c r="X345" s="721"/>
      <c r="Y345" s="721"/>
      <c r="Z345" s="721"/>
      <c r="AA345" s="721"/>
    </row>
    <row r="346" spans="1:27" s="722" customFormat="1" ht="27.75" customHeight="1" hidden="1">
      <c r="A346" s="771"/>
      <c r="B346" s="772"/>
      <c r="C346" s="773"/>
      <c r="D346" s="706" t="s">
        <v>78</v>
      </c>
      <c r="E346" s="774"/>
      <c r="F346" s="706" t="s">
        <v>78</v>
      </c>
      <c r="G346" s="727"/>
      <c r="H346" s="775"/>
      <c r="I346" s="785"/>
      <c r="J346" s="777"/>
      <c r="K346" s="777"/>
      <c r="L346" s="778"/>
      <c r="M346" s="780"/>
      <c r="N346" s="781"/>
      <c r="O346" s="782"/>
      <c r="P346" s="783"/>
      <c r="Q346" s="781"/>
      <c r="R346" s="784"/>
      <c r="S346" s="729" t="str">
        <f>IFERROR(('Př9-4'!$O346+'Př9-4'!$R346)/'Př9-4'!$I346,"")</f>
        <v/>
      </c>
      <c r="T346" s="730" t="str">
        <f>IF(J346+L346=0,"",ROUND((M346+'Př9-4'!$P346)/(L346+J346)/12,0))</f>
        <v/>
      </c>
      <c r="U346" s="731" t="str">
        <f>IF(K346=0,"",ROUND(('Př9-4'!$N346+'Př9-4'!$Q346)/'Př9-4'!$K346,0))</f>
        <v/>
      </c>
      <c r="V346" s="720"/>
      <c r="W346" s="721"/>
      <c r="X346" s="721"/>
      <c r="Y346" s="721"/>
      <c r="Z346" s="721"/>
      <c r="AA346" s="721"/>
    </row>
    <row r="347" spans="1:27" s="722" customFormat="1" ht="27.75" customHeight="1" hidden="1">
      <c r="A347" s="771"/>
      <c r="B347" s="772"/>
      <c r="C347" s="773"/>
      <c r="D347" s="706" t="s">
        <v>78</v>
      </c>
      <c r="E347" s="774"/>
      <c r="F347" s="706" t="s">
        <v>78</v>
      </c>
      <c r="G347" s="727"/>
      <c r="H347" s="775"/>
      <c r="I347" s="785"/>
      <c r="J347" s="777"/>
      <c r="K347" s="777"/>
      <c r="L347" s="778"/>
      <c r="M347" s="780"/>
      <c r="N347" s="781"/>
      <c r="O347" s="782"/>
      <c r="P347" s="783"/>
      <c r="Q347" s="781"/>
      <c r="R347" s="784"/>
      <c r="S347" s="729" t="str">
        <f>IFERROR(('Př9-4'!$O347+'Př9-4'!$R347)/'Př9-4'!$I347,"")</f>
        <v/>
      </c>
      <c r="T347" s="730" t="str">
        <f>IF(J347+L347=0,"",ROUND((M347+'Př9-4'!$P347)/(L347+J347)/12,0))</f>
        <v/>
      </c>
      <c r="U347" s="731" t="str">
        <f>IF(K347=0,"",ROUND(('Př9-4'!$N347+'Př9-4'!$Q347)/'Př9-4'!$K347,0))</f>
        <v/>
      </c>
      <c r="V347" s="720"/>
      <c r="W347" s="721"/>
      <c r="X347" s="721"/>
      <c r="Y347" s="721"/>
      <c r="Z347" s="721"/>
      <c r="AA347" s="721"/>
    </row>
    <row r="348" spans="1:27" s="722" customFormat="1" ht="27.75" customHeight="1" hidden="1">
      <c r="A348" s="771"/>
      <c r="B348" s="772"/>
      <c r="C348" s="773"/>
      <c r="D348" s="706" t="s">
        <v>78</v>
      </c>
      <c r="E348" s="774"/>
      <c r="F348" s="706" t="s">
        <v>78</v>
      </c>
      <c r="G348" s="727"/>
      <c r="H348" s="775"/>
      <c r="I348" s="785"/>
      <c r="J348" s="777"/>
      <c r="K348" s="777"/>
      <c r="L348" s="778"/>
      <c r="M348" s="780"/>
      <c r="N348" s="781"/>
      <c r="O348" s="782"/>
      <c r="P348" s="783"/>
      <c r="Q348" s="781"/>
      <c r="R348" s="784"/>
      <c r="S348" s="729" t="str">
        <f>IFERROR(('Př9-4'!$O348+'Př9-4'!$R348)/'Př9-4'!$I348,"")</f>
        <v/>
      </c>
      <c r="T348" s="730" t="str">
        <f>IF(J348+L348=0,"",ROUND((M348+'Př9-4'!$P348)/(L348+J348)/12,0))</f>
        <v/>
      </c>
      <c r="U348" s="731" t="str">
        <f>IF(K348=0,"",ROUND(('Př9-4'!$N348+'Př9-4'!$Q348)/'Př9-4'!$K348,0))</f>
        <v/>
      </c>
      <c r="V348" s="720"/>
      <c r="W348" s="721"/>
      <c r="X348" s="721"/>
      <c r="Y348" s="721"/>
      <c r="Z348" s="721"/>
      <c r="AA348" s="721"/>
    </row>
    <row r="349" spans="1:27" s="722" customFormat="1" ht="27.75" customHeight="1" hidden="1">
      <c r="A349" s="771"/>
      <c r="B349" s="772"/>
      <c r="C349" s="773"/>
      <c r="D349" s="706" t="s">
        <v>78</v>
      </c>
      <c r="E349" s="774"/>
      <c r="F349" s="706" t="s">
        <v>78</v>
      </c>
      <c r="G349" s="727"/>
      <c r="H349" s="775"/>
      <c r="I349" s="785"/>
      <c r="J349" s="777"/>
      <c r="K349" s="777"/>
      <c r="L349" s="778"/>
      <c r="M349" s="780"/>
      <c r="N349" s="781"/>
      <c r="O349" s="782"/>
      <c r="P349" s="783"/>
      <c r="Q349" s="781"/>
      <c r="R349" s="784"/>
      <c r="S349" s="729" t="str">
        <f>IFERROR(('Př9-4'!$O349+'Př9-4'!$R349)/'Př9-4'!$I349,"")</f>
        <v/>
      </c>
      <c r="T349" s="730" t="str">
        <f>IF(J349+L349=0,"",ROUND((M349+'Př9-4'!$P349)/(L349+J349)/12,0))</f>
        <v/>
      </c>
      <c r="U349" s="731" t="str">
        <f>IF(K349=0,"",ROUND(('Př9-4'!$N349+'Př9-4'!$Q349)/'Př9-4'!$K349,0))</f>
        <v/>
      </c>
      <c r="V349" s="720"/>
      <c r="W349" s="721"/>
      <c r="X349" s="721"/>
      <c r="Y349" s="721"/>
      <c r="Z349" s="721"/>
      <c r="AA349" s="721"/>
    </row>
    <row r="350" spans="1:27" s="722" customFormat="1" ht="27.75" customHeight="1" hidden="1">
      <c r="A350" s="771"/>
      <c r="B350" s="772"/>
      <c r="C350" s="773"/>
      <c r="D350" s="706" t="s">
        <v>78</v>
      </c>
      <c r="E350" s="774"/>
      <c r="F350" s="706" t="s">
        <v>78</v>
      </c>
      <c r="G350" s="727"/>
      <c r="H350" s="775"/>
      <c r="I350" s="785"/>
      <c r="J350" s="777"/>
      <c r="K350" s="777"/>
      <c r="L350" s="778"/>
      <c r="M350" s="780"/>
      <c r="N350" s="781"/>
      <c r="O350" s="782"/>
      <c r="P350" s="783"/>
      <c r="Q350" s="781"/>
      <c r="R350" s="784"/>
      <c r="S350" s="729" t="str">
        <f>IFERROR(('Př9-4'!$O350+'Př9-4'!$R350)/'Př9-4'!$I350,"")</f>
        <v/>
      </c>
      <c r="T350" s="730" t="str">
        <f>IF(J350+L350=0,"",ROUND((M350+'Př9-4'!$P350)/(L350+J350)/12,0))</f>
        <v/>
      </c>
      <c r="U350" s="731" t="str">
        <f>IF(K350=0,"",ROUND(('Př9-4'!$N350+'Př9-4'!$Q350)/'Př9-4'!$K350,0))</f>
        <v/>
      </c>
      <c r="V350" s="720"/>
      <c r="W350" s="721"/>
      <c r="X350" s="721"/>
      <c r="Y350" s="721"/>
      <c r="Z350" s="721"/>
      <c r="AA350" s="721"/>
    </row>
    <row r="351" spans="1:27" s="722" customFormat="1" ht="27.75" customHeight="1" hidden="1">
      <c r="A351" s="771"/>
      <c r="B351" s="772"/>
      <c r="C351" s="773"/>
      <c r="D351" s="706" t="s">
        <v>78</v>
      </c>
      <c r="E351" s="774"/>
      <c r="F351" s="706" t="s">
        <v>78</v>
      </c>
      <c r="G351" s="727"/>
      <c r="H351" s="775"/>
      <c r="I351" s="785"/>
      <c r="J351" s="777"/>
      <c r="K351" s="777"/>
      <c r="L351" s="778"/>
      <c r="M351" s="780"/>
      <c r="N351" s="781"/>
      <c r="O351" s="782"/>
      <c r="P351" s="783"/>
      <c r="Q351" s="781"/>
      <c r="R351" s="784"/>
      <c r="S351" s="729" t="str">
        <f>IFERROR(('Př9-4'!$O351+'Př9-4'!$R351)/'Př9-4'!$I351,"")</f>
        <v/>
      </c>
      <c r="T351" s="730" t="str">
        <f>IF(J351+L351=0,"",ROUND((M351+'Př9-4'!$P351)/(L351+J351)/12,0))</f>
        <v/>
      </c>
      <c r="U351" s="731" t="str">
        <f>IF(K351=0,"",ROUND(('Př9-4'!$N351+'Př9-4'!$Q351)/'Př9-4'!$K351,0))</f>
        <v/>
      </c>
      <c r="V351" s="720"/>
      <c r="W351" s="721"/>
      <c r="X351" s="721"/>
      <c r="Y351" s="721"/>
      <c r="Z351" s="721"/>
      <c r="AA351" s="721"/>
    </row>
    <row r="352" spans="1:27" s="722" customFormat="1" ht="27.75" customHeight="1" hidden="1">
      <c r="A352" s="771"/>
      <c r="B352" s="772"/>
      <c r="C352" s="773"/>
      <c r="D352" s="706" t="s">
        <v>78</v>
      </c>
      <c r="E352" s="774"/>
      <c r="F352" s="706" t="s">
        <v>78</v>
      </c>
      <c r="G352" s="727"/>
      <c r="H352" s="775"/>
      <c r="I352" s="785"/>
      <c r="J352" s="777"/>
      <c r="K352" s="777"/>
      <c r="L352" s="778"/>
      <c r="M352" s="780"/>
      <c r="N352" s="781"/>
      <c r="O352" s="782"/>
      <c r="P352" s="783"/>
      <c r="Q352" s="781"/>
      <c r="R352" s="784"/>
      <c r="S352" s="729" t="str">
        <f>IFERROR(('Př9-4'!$O352+'Př9-4'!$R352)/'Př9-4'!$I352,"")</f>
        <v/>
      </c>
      <c r="T352" s="730" t="str">
        <f>IF(J352+L352=0,"",ROUND((M352+'Př9-4'!$P352)/(L352+J352)/12,0))</f>
        <v/>
      </c>
      <c r="U352" s="731" t="str">
        <f>IF(K352=0,"",ROUND(('Př9-4'!$N352+'Př9-4'!$Q352)/'Př9-4'!$K352,0))</f>
        <v/>
      </c>
      <c r="V352" s="720"/>
      <c r="W352" s="721"/>
      <c r="X352" s="721"/>
      <c r="Y352" s="721"/>
      <c r="Z352" s="721"/>
      <c r="AA352" s="721"/>
    </row>
    <row r="353" spans="1:27" s="722" customFormat="1" ht="27.75" customHeight="1" hidden="1">
      <c r="A353" s="771"/>
      <c r="B353" s="772"/>
      <c r="C353" s="773"/>
      <c r="D353" s="706" t="s">
        <v>78</v>
      </c>
      <c r="E353" s="774"/>
      <c r="F353" s="706" t="s">
        <v>78</v>
      </c>
      <c r="G353" s="727"/>
      <c r="H353" s="775"/>
      <c r="I353" s="785"/>
      <c r="J353" s="777"/>
      <c r="K353" s="777"/>
      <c r="L353" s="778"/>
      <c r="M353" s="780"/>
      <c r="N353" s="781"/>
      <c r="O353" s="782"/>
      <c r="P353" s="783"/>
      <c r="Q353" s="781"/>
      <c r="R353" s="784"/>
      <c r="S353" s="729" t="str">
        <f>IFERROR(('Př9-4'!$O353+'Př9-4'!$R353)/'Př9-4'!$I353,"")</f>
        <v/>
      </c>
      <c r="T353" s="730" t="str">
        <f>IF(J353+L353=0,"",ROUND((M353+'Př9-4'!$P353)/(L353+J353)/12,0))</f>
        <v/>
      </c>
      <c r="U353" s="731" t="str">
        <f>IF(K353=0,"",ROUND(('Př9-4'!$N353+'Př9-4'!$Q353)/'Př9-4'!$K353,0))</f>
        <v/>
      </c>
      <c r="V353" s="720"/>
      <c r="W353" s="721"/>
      <c r="X353" s="721"/>
      <c r="Y353" s="721"/>
      <c r="Z353" s="721"/>
      <c r="AA353" s="721"/>
    </row>
    <row r="354" spans="1:27" s="722" customFormat="1" ht="27.75" customHeight="1" hidden="1">
      <c r="A354" s="771"/>
      <c r="B354" s="772"/>
      <c r="C354" s="773"/>
      <c r="D354" s="706" t="s">
        <v>78</v>
      </c>
      <c r="E354" s="774"/>
      <c r="F354" s="706" t="s">
        <v>78</v>
      </c>
      <c r="G354" s="727"/>
      <c r="H354" s="775"/>
      <c r="I354" s="785"/>
      <c r="J354" s="777"/>
      <c r="K354" s="777"/>
      <c r="L354" s="778"/>
      <c r="M354" s="780"/>
      <c r="N354" s="781"/>
      <c r="O354" s="782"/>
      <c r="P354" s="783"/>
      <c r="Q354" s="781"/>
      <c r="R354" s="784"/>
      <c r="S354" s="729" t="str">
        <f>IFERROR(('Př9-4'!$O354+'Př9-4'!$R354)/'Př9-4'!$I354,"")</f>
        <v/>
      </c>
      <c r="T354" s="730" t="str">
        <f>IF(J354+L354=0,"",ROUND((M354+'Př9-4'!$P354)/(L354+J354)/12,0))</f>
        <v/>
      </c>
      <c r="U354" s="731" t="str">
        <f>IF(K354=0,"",ROUND(('Př9-4'!$N354+'Př9-4'!$Q354)/'Př9-4'!$K354,0))</f>
        <v/>
      </c>
      <c r="V354" s="720"/>
      <c r="W354" s="721"/>
      <c r="X354" s="721"/>
      <c r="Y354" s="721"/>
      <c r="Z354" s="721"/>
      <c r="AA354" s="721"/>
    </row>
    <row r="355" spans="1:27" s="722" customFormat="1" ht="27.75" customHeight="1" hidden="1">
      <c r="A355" s="771"/>
      <c r="B355" s="772"/>
      <c r="C355" s="773"/>
      <c r="D355" s="706" t="s">
        <v>78</v>
      </c>
      <c r="E355" s="774"/>
      <c r="F355" s="706" t="s">
        <v>78</v>
      </c>
      <c r="G355" s="727"/>
      <c r="H355" s="775"/>
      <c r="I355" s="785"/>
      <c r="J355" s="777"/>
      <c r="K355" s="777"/>
      <c r="L355" s="778"/>
      <c r="M355" s="780"/>
      <c r="N355" s="781"/>
      <c r="O355" s="782"/>
      <c r="P355" s="783"/>
      <c r="Q355" s="781"/>
      <c r="R355" s="784"/>
      <c r="S355" s="729" t="str">
        <f>IFERROR(('Př9-4'!$O355+'Př9-4'!$R355)/'Př9-4'!$I355,"")</f>
        <v/>
      </c>
      <c r="T355" s="730" t="str">
        <f>IF(J355+L355=0,"",ROUND((M355+'Př9-4'!$P355)/(L355+J355)/12,0))</f>
        <v/>
      </c>
      <c r="U355" s="731" t="str">
        <f>IF(K355=0,"",ROUND(('Př9-4'!$N355+'Př9-4'!$Q355)/'Př9-4'!$K355,0))</f>
        <v/>
      </c>
      <c r="V355" s="720"/>
      <c r="W355" s="721"/>
      <c r="X355" s="721"/>
      <c r="Y355" s="721"/>
      <c r="Z355" s="721"/>
      <c r="AA355" s="721"/>
    </row>
    <row r="356" spans="1:27" s="722" customFormat="1" ht="27.75" customHeight="1" hidden="1">
      <c r="A356" s="771"/>
      <c r="B356" s="772"/>
      <c r="C356" s="773"/>
      <c r="D356" s="706" t="s">
        <v>78</v>
      </c>
      <c r="E356" s="774"/>
      <c r="F356" s="706" t="s">
        <v>78</v>
      </c>
      <c r="G356" s="727"/>
      <c r="H356" s="775"/>
      <c r="I356" s="785"/>
      <c r="J356" s="777"/>
      <c r="K356" s="777"/>
      <c r="L356" s="778"/>
      <c r="M356" s="780"/>
      <c r="N356" s="781"/>
      <c r="O356" s="782"/>
      <c r="P356" s="783"/>
      <c r="Q356" s="781"/>
      <c r="R356" s="784"/>
      <c r="S356" s="729" t="str">
        <f>IFERROR(('Př9-4'!$O356+'Př9-4'!$R356)/'Př9-4'!$I356,"")</f>
        <v/>
      </c>
      <c r="T356" s="730" t="str">
        <f>IF(J356+L356=0,"",ROUND((M356+'Př9-4'!$P356)/(L356+J356)/12,0))</f>
        <v/>
      </c>
      <c r="U356" s="731" t="str">
        <f>IF(K356=0,"",ROUND(('Př9-4'!$N356+'Př9-4'!$Q356)/'Př9-4'!$K356,0))</f>
        <v/>
      </c>
      <c r="V356" s="720"/>
      <c r="W356" s="721"/>
      <c r="X356" s="721"/>
      <c r="Y356" s="721"/>
      <c r="Z356" s="721"/>
      <c r="AA356" s="721"/>
    </row>
    <row r="357" spans="1:27" s="722" customFormat="1" ht="27.75" customHeight="1" hidden="1">
      <c r="A357" s="771"/>
      <c r="B357" s="772"/>
      <c r="C357" s="773"/>
      <c r="D357" s="706" t="s">
        <v>78</v>
      </c>
      <c r="E357" s="774"/>
      <c r="F357" s="706" t="s">
        <v>78</v>
      </c>
      <c r="G357" s="727"/>
      <c r="H357" s="775"/>
      <c r="I357" s="785"/>
      <c r="J357" s="777"/>
      <c r="K357" s="777"/>
      <c r="L357" s="778"/>
      <c r="M357" s="780"/>
      <c r="N357" s="781"/>
      <c r="O357" s="782"/>
      <c r="P357" s="783"/>
      <c r="Q357" s="781"/>
      <c r="R357" s="784"/>
      <c r="S357" s="729" t="str">
        <f>IFERROR(('Př9-4'!$O357+'Př9-4'!$R357)/'Př9-4'!$I357,"")</f>
        <v/>
      </c>
      <c r="T357" s="730" t="str">
        <f>IF(J357+L357=0,"",ROUND((M357+'Př9-4'!$P357)/(L357+J357)/12,0))</f>
        <v/>
      </c>
      <c r="U357" s="731" t="str">
        <f>IF(K357=0,"",ROUND(('Př9-4'!$N357+'Př9-4'!$Q357)/'Př9-4'!$K357,0))</f>
        <v/>
      </c>
      <c r="V357" s="720"/>
      <c r="W357" s="721"/>
      <c r="X357" s="721"/>
      <c r="Y357" s="721"/>
      <c r="Z357" s="721"/>
      <c r="AA357" s="721"/>
    </row>
    <row r="358" spans="1:27" s="722" customFormat="1" ht="27.75" customHeight="1" hidden="1">
      <c r="A358" s="771"/>
      <c r="B358" s="772"/>
      <c r="C358" s="773"/>
      <c r="D358" s="706" t="s">
        <v>78</v>
      </c>
      <c r="E358" s="774"/>
      <c r="F358" s="706" t="s">
        <v>78</v>
      </c>
      <c r="G358" s="727"/>
      <c r="H358" s="775"/>
      <c r="I358" s="785"/>
      <c r="J358" s="777"/>
      <c r="K358" s="777"/>
      <c r="L358" s="778"/>
      <c r="M358" s="780"/>
      <c r="N358" s="781"/>
      <c r="O358" s="782"/>
      <c r="P358" s="783"/>
      <c r="Q358" s="781"/>
      <c r="R358" s="784"/>
      <c r="S358" s="729" t="str">
        <f>IFERROR(('Př9-4'!$O358+'Př9-4'!$R358)/'Př9-4'!$I358,"")</f>
        <v/>
      </c>
      <c r="T358" s="730" t="str">
        <f>IF(J358+L358=0,"",ROUND((M358+'Př9-4'!$P358)/(L358+J358)/12,0))</f>
        <v/>
      </c>
      <c r="U358" s="731" t="str">
        <f>IF(K358=0,"",ROUND(('Př9-4'!$N358+'Př9-4'!$Q358)/'Př9-4'!$K358,0))</f>
        <v/>
      </c>
      <c r="V358" s="720"/>
      <c r="W358" s="721"/>
      <c r="X358" s="721"/>
      <c r="Y358" s="721"/>
      <c r="Z358" s="721"/>
      <c r="AA358" s="721"/>
    </row>
    <row r="359" spans="1:27" s="722" customFormat="1" ht="27.75" customHeight="1" hidden="1">
      <c r="A359" s="771"/>
      <c r="B359" s="772"/>
      <c r="C359" s="773"/>
      <c r="D359" s="706" t="s">
        <v>78</v>
      </c>
      <c r="E359" s="774"/>
      <c r="F359" s="706" t="s">
        <v>78</v>
      </c>
      <c r="G359" s="727"/>
      <c r="H359" s="775"/>
      <c r="I359" s="785"/>
      <c r="J359" s="777"/>
      <c r="K359" s="777"/>
      <c r="L359" s="778"/>
      <c r="M359" s="780"/>
      <c r="N359" s="781"/>
      <c r="O359" s="782"/>
      <c r="P359" s="783"/>
      <c r="Q359" s="781"/>
      <c r="R359" s="784"/>
      <c r="S359" s="729" t="str">
        <f>IFERROR(('Př9-4'!$O359+'Př9-4'!$R359)/'Př9-4'!$I359,"")</f>
        <v/>
      </c>
      <c r="T359" s="730" t="str">
        <f>IF(J359+L359=0,"",ROUND((M359+'Př9-4'!$P359)/(L359+J359)/12,0))</f>
        <v/>
      </c>
      <c r="U359" s="731" t="str">
        <f>IF(K359=0,"",ROUND(('Př9-4'!$N359+'Př9-4'!$Q359)/'Př9-4'!$K359,0))</f>
        <v/>
      </c>
      <c r="V359" s="720"/>
      <c r="W359" s="721"/>
      <c r="X359" s="721"/>
      <c r="Y359" s="721"/>
      <c r="Z359" s="721"/>
      <c r="AA359" s="721"/>
    </row>
    <row r="360" spans="1:27" s="722" customFormat="1" ht="27.75" customHeight="1" hidden="1">
      <c r="A360" s="771"/>
      <c r="B360" s="772"/>
      <c r="C360" s="773"/>
      <c r="D360" s="706" t="s">
        <v>78</v>
      </c>
      <c r="E360" s="774"/>
      <c r="F360" s="706" t="s">
        <v>78</v>
      </c>
      <c r="G360" s="727"/>
      <c r="H360" s="775"/>
      <c r="I360" s="785"/>
      <c r="J360" s="777"/>
      <c r="K360" s="777"/>
      <c r="L360" s="778"/>
      <c r="M360" s="780"/>
      <c r="N360" s="781"/>
      <c r="O360" s="782"/>
      <c r="P360" s="783"/>
      <c r="Q360" s="781"/>
      <c r="R360" s="784"/>
      <c r="S360" s="729" t="str">
        <f>IFERROR(('Př9-4'!$O360+'Př9-4'!$R360)/'Př9-4'!$I360,"")</f>
        <v/>
      </c>
      <c r="T360" s="730" t="str">
        <f>IF(J360+L360=0,"",ROUND((M360+'Př9-4'!$P360)/(L360+J360)/12,0))</f>
        <v/>
      </c>
      <c r="U360" s="731" t="str">
        <f>IF(K360=0,"",ROUND(('Př9-4'!$N360+'Př9-4'!$Q360)/'Př9-4'!$K360,0))</f>
        <v/>
      </c>
      <c r="V360" s="720"/>
      <c r="W360" s="721"/>
      <c r="X360" s="721"/>
      <c r="Y360" s="721"/>
      <c r="Z360" s="721"/>
      <c r="AA360" s="721"/>
    </row>
    <row r="361" spans="1:27" s="722" customFormat="1" ht="27.75" customHeight="1" hidden="1">
      <c r="A361" s="771"/>
      <c r="B361" s="772"/>
      <c r="C361" s="773"/>
      <c r="D361" s="706" t="s">
        <v>78</v>
      </c>
      <c r="E361" s="774"/>
      <c r="F361" s="706" t="s">
        <v>78</v>
      </c>
      <c r="G361" s="727"/>
      <c r="H361" s="775"/>
      <c r="I361" s="785"/>
      <c r="J361" s="777"/>
      <c r="K361" s="777"/>
      <c r="L361" s="778"/>
      <c r="M361" s="780"/>
      <c r="N361" s="781"/>
      <c r="O361" s="782"/>
      <c r="P361" s="783"/>
      <c r="Q361" s="781"/>
      <c r="R361" s="784"/>
      <c r="S361" s="729" t="str">
        <f>IFERROR(('Př9-4'!$O361+'Př9-4'!$R361)/'Př9-4'!$I361,"")</f>
        <v/>
      </c>
      <c r="T361" s="730" t="str">
        <f>IF(J361+L361=0,"",ROUND((M361+'Př9-4'!$P361)/(L361+J361)/12,0))</f>
        <v/>
      </c>
      <c r="U361" s="731" t="str">
        <f>IF(K361=0,"",ROUND(('Př9-4'!$N361+'Př9-4'!$Q361)/'Př9-4'!$K361,0))</f>
        <v/>
      </c>
      <c r="V361" s="720"/>
      <c r="W361" s="721"/>
      <c r="X361" s="721"/>
      <c r="Y361" s="721"/>
      <c r="Z361" s="721"/>
      <c r="AA361" s="721"/>
    </row>
    <row r="362" spans="1:27" s="722" customFormat="1" ht="27.75" customHeight="1" hidden="1">
      <c r="A362" s="771"/>
      <c r="B362" s="772"/>
      <c r="C362" s="773"/>
      <c r="D362" s="706" t="s">
        <v>78</v>
      </c>
      <c r="E362" s="774"/>
      <c r="F362" s="706" t="s">
        <v>78</v>
      </c>
      <c r="G362" s="727"/>
      <c r="H362" s="775"/>
      <c r="I362" s="785"/>
      <c r="J362" s="777"/>
      <c r="K362" s="777"/>
      <c r="L362" s="778"/>
      <c r="M362" s="780"/>
      <c r="N362" s="781"/>
      <c r="O362" s="782"/>
      <c r="P362" s="783"/>
      <c r="Q362" s="781"/>
      <c r="R362" s="784"/>
      <c r="S362" s="729" t="str">
        <f>IFERROR(('Př9-4'!$O362+'Př9-4'!$R362)/'Př9-4'!$I362,"")</f>
        <v/>
      </c>
      <c r="T362" s="730" t="str">
        <f>IF(J362+L362=0,"",ROUND((M362+'Př9-4'!$P362)/(L362+J362)/12,0))</f>
        <v/>
      </c>
      <c r="U362" s="731" t="str">
        <f>IF(K362=0,"",ROUND(('Př9-4'!$N362+'Př9-4'!$Q362)/'Př9-4'!$K362,0))</f>
        <v/>
      </c>
      <c r="V362" s="720"/>
      <c r="W362" s="721"/>
      <c r="X362" s="721"/>
      <c r="Y362" s="721"/>
      <c r="Z362" s="721"/>
      <c r="AA362" s="721"/>
    </row>
    <row r="363" spans="1:27" s="722" customFormat="1" ht="27.75" customHeight="1" hidden="1">
      <c r="A363" s="771"/>
      <c r="B363" s="772"/>
      <c r="C363" s="773"/>
      <c r="D363" s="706" t="s">
        <v>78</v>
      </c>
      <c r="E363" s="774"/>
      <c r="F363" s="706" t="s">
        <v>78</v>
      </c>
      <c r="G363" s="727"/>
      <c r="H363" s="775"/>
      <c r="I363" s="785"/>
      <c r="J363" s="777"/>
      <c r="K363" s="777"/>
      <c r="L363" s="778"/>
      <c r="M363" s="780"/>
      <c r="N363" s="781"/>
      <c r="O363" s="782"/>
      <c r="P363" s="783"/>
      <c r="Q363" s="781"/>
      <c r="R363" s="784"/>
      <c r="S363" s="729" t="str">
        <f>IFERROR(('Př9-4'!$O363+'Př9-4'!$R363)/'Př9-4'!$I363,"")</f>
        <v/>
      </c>
      <c r="T363" s="730" t="str">
        <f>IF(J363+L363=0,"",ROUND((M363+'Př9-4'!$P363)/(L363+J363)/12,0))</f>
        <v/>
      </c>
      <c r="U363" s="731" t="str">
        <f>IF(K363=0,"",ROUND(('Př9-4'!$N363+'Př9-4'!$Q363)/'Př9-4'!$K363,0))</f>
        <v/>
      </c>
      <c r="V363" s="720"/>
      <c r="W363" s="721"/>
      <c r="X363" s="721"/>
      <c r="Y363" s="721"/>
      <c r="Z363" s="721"/>
      <c r="AA363" s="721"/>
    </row>
    <row r="364" spans="1:27" s="722" customFormat="1" ht="27.75" customHeight="1" hidden="1">
      <c r="A364" s="771"/>
      <c r="B364" s="772"/>
      <c r="C364" s="773"/>
      <c r="D364" s="706" t="s">
        <v>78</v>
      </c>
      <c r="E364" s="774"/>
      <c r="F364" s="706" t="s">
        <v>78</v>
      </c>
      <c r="G364" s="727"/>
      <c r="H364" s="775"/>
      <c r="I364" s="785"/>
      <c r="J364" s="777"/>
      <c r="K364" s="777"/>
      <c r="L364" s="778"/>
      <c r="M364" s="780"/>
      <c r="N364" s="781"/>
      <c r="O364" s="782"/>
      <c r="P364" s="783"/>
      <c r="Q364" s="781"/>
      <c r="R364" s="784"/>
      <c r="S364" s="729" t="str">
        <f>IFERROR(('Př9-4'!$O364+'Př9-4'!$R364)/'Př9-4'!$I364,"")</f>
        <v/>
      </c>
      <c r="T364" s="730" t="str">
        <f>IF(J364+L364=0,"",ROUND((M364+'Př9-4'!$P364)/(L364+J364)/12,0))</f>
        <v/>
      </c>
      <c r="U364" s="731" t="str">
        <f>IF(K364=0,"",ROUND(('Př9-4'!$N364+'Př9-4'!$Q364)/'Př9-4'!$K364,0))</f>
        <v/>
      </c>
      <c r="V364" s="720"/>
      <c r="W364" s="721"/>
      <c r="X364" s="721"/>
      <c r="Y364" s="721"/>
      <c r="Z364" s="721"/>
      <c r="AA364" s="721"/>
    </row>
    <row r="365" spans="1:27" s="722" customFormat="1" ht="27.75" customHeight="1" hidden="1">
      <c r="A365" s="771"/>
      <c r="B365" s="772"/>
      <c r="C365" s="773"/>
      <c r="D365" s="706" t="s">
        <v>78</v>
      </c>
      <c r="E365" s="774"/>
      <c r="F365" s="706" t="s">
        <v>78</v>
      </c>
      <c r="G365" s="727"/>
      <c r="H365" s="775"/>
      <c r="I365" s="785"/>
      <c r="J365" s="777"/>
      <c r="K365" s="777"/>
      <c r="L365" s="778"/>
      <c r="M365" s="780"/>
      <c r="N365" s="781"/>
      <c r="O365" s="782"/>
      <c r="P365" s="783"/>
      <c r="Q365" s="781"/>
      <c r="R365" s="784"/>
      <c r="S365" s="729" t="str">
        <f>IFERROR(('Př9-4'!$O365+'Př9-4'!$R365)/'Př9-4'!$I365,"")</f>
        <v/>
      </c>
      <c r="T365" s="730" t="str">
        <f>IF(J365+L365=0,"",ROUND((M365+'Př9-4'!$P365)/(L365+J365)/12,0))</f>
        <v/>
      </c>
      <c r="U365" s="731" t="str">
        <f>IF(K365=0,"",ROUND(('Př9-4'!$N365+'Př9-4'!$Q365)/'Př9-4'!$K365,0))</f>
        <v/>
      </c>
      <c r="V365" s="720"/>
      <c r="W365" s="721"/>
      <c r="X365" s="721"/>
      <c r="Y365" s="721"/>
      <c r="Z365" s="721"/>
      <c r="AA365" s="721"/>
    </row>
    <row r="366" spans="1:27" s="722" customFormat="1" ht="27.75" customHeight="1" hidden="1">
      <c r="A366" s="771"/>
      <c r="B366" s="772"/>
      <c r="C366" s="773"/>
      <c r="D366" s="706" t="s">
        <v>78</v>
      </c>
      <c r="E366" s="774"/>
      <c r="F366" s="706" t="s">
        <v>78</v>
      </c>
      <c r="G366" s="727"/>
      <c r="H366" s="775"/>
      <c r="I366" s="785"/>
      <c r="J366" s="777"/>
      <c r="K366" s="777"/>
      <c r="L366" s="778"/>
      <c r="M366" s="780"/>
      <c r="N366" s="781"/>
      <c r="O366" s="782"/>
      <c r="P366" s="783"/>
      <c r="Q366" s="781"/>
      <c r="R366" s="784"/>
      <c r="S366" s="729" t="str">
        <f>IFERROR(('Př9-4'!$O366+'Př9-4'!$R366)/'Př9-4'!$I366,"")</f>
        <v/>
      </c>
      <c r="T366" s="730" t="str">
        <f>IF(J366+L366=0,"",ROUND((M366+'Př9-4'!$P366)/(L366+J366)/12,0))</f>
        <v/>
      </c>
      <c r="U366" s="731" t="str">
        <f>IF(K366=0,"",ROUND(('Př9-4'!$N366+'Př9-4'!$Q366)/'Př9-4'!$K366,0))</f>
        <v/>
      </c>
      <c r="V366" s="720"/>
      <c r="W366" s="721"/>
      <c r="X366" s="721"/>
      <c r="Y366" s="721"/>
      <c r="Z366" s="721"/>
      <c r="AA366" s="721"/>
    </row>
    <row r="367" spans="1:27" s="722" customFormat="1" ht="27.75" customHeight="1" hidden="1">
      <c r="A367" s="771"/>
      <c r="B367" s="772"/>
      <c r="C367" s="773"/>
      <c r="D367" s="706" t="s">
        <v>78</v>
      </c>
      <c r="E367" s="774"/>
      <c r="F367" s="706" t="s">
        <v>78</v>
      </c>
      <c r="G367" s="727"/>
      <c r="H367" s="775"/>
      <c r="I367" s="785"/>
      <c r="J367" s="777"/>
      <c r="K367" s="777"/>
      <c r="L367" s="778"/>
      <c r="M367" s="780"/>
      <c r="N367" s="781"/>
      <c r="O367" s="782"/>
      <c r="P367" s="783"/>
      <c r="Q367" s="781"/>
      <c r="R367" s="784"/>
      <c r="S367" s="729" t="str">
        <f>IFERROR(('Př9-4'!$O367+'Př9-4'!$R367)/'Př9-4'!$I367,"")</f>
        <v/>
      </c>
      <c r="T367" s="730" t="str">
        <f>IF(J367+L367=0,"",ROUND((M367+'Př9-4'!$P367)/(L367+J367)/12,0))</f>
        <v/>
      </c>
      <c r="U367" s="731" t="str">
        <f>IF(K367=0,"",ROUND(('Př9-4'!$N367+'Př9-4'!$Q367)/'Př9-4'!$K367,0))</f>
        <v/>
      </c>
      <c r="V367" s="720"/>
      <c r="W367" s="721"/>
      <c r="X367" s="721"/>
      <c r="Y367" s="721"/>
      <c r="Z367" s="721"/>
      <c r="AA367" s="721"/>
    </row>
    <row r="368" spans="1:27" s="722" customFormat="1" ht="27.75" customHeight="1" hidden="1">
      <c r="A368" s="771"/>
      <c r="B368" s="772"/>
      <c r="C368" s="773"/>
      <c r="D368" s="706" t="s">
        <v>78</v>
      </c>
      <c r="E368" s="774"/>
      <c r="F368" s="706" t="s">
        <v>78</v>
      </c>
      <c r="G368" s="727"/>
      <c r="H368" s="775"/>
      <c r="I368" s="785"/>
      <c r="J368" s="777"/>
      <c r="K368" s="777"/>
      <c r="L368" s="778"/>
      <c r="M368" s="780"/>
      <c r="N368" s="781"/>
      <c r="O368" s="782"/>
      <c r="P368" s="783"/>
      <c r="Q368" s="781"/>
      <c r="R368" s="784"/>
      <c r="S368" s="729" t="str">
        <f>IFERROR(('Př9-4'!$O368+'Př9-4'!$R368)/'Př9-4'!$I368,"")</f>
        <v/>
      </c>
      <c r="T368" s="730" t="str">
        <f>IF(J368+L368=0,"",ROUND((M368+'Př9-4'!$P368)/(L368+J368)/12,0))</f>
        <v/>
      </c>
      <c r="U368" s="731" t="str">
        <f>IF(K368=0,"",ROUND(('Př9-4'!$N368+'Př9-4'!$Q368)/'Př9-4'!$K368,0))</f>
        <v/>
      </c>
      <c r="V368" s="720"/>
      <c r="W368" s="721"/>
      <c r="X368" s="721"/>
      <c r="Y368" s="721"/>
      <c r="Z368" s="721"/>
      <c r="AA368" s="721"/>
    </row>
    <row r="369" spans="1:27" s="722" customFormat="1" ht="27.75" customHeight="1" hidden="1">
      <c r="A369" s="771"/>
      <c r="B369" s="772"/>
      <c r="C369" s="773"/>
      <c r="D369" s="706" t="s">
        <v>78</v>
      </c>
      <c r="E369" s="774"/>
      <c r="F369" s="706" t="s">
        <v>78</v>
      </c>
      <c r="G369" s="727"/>
      <c r="H369" s="775"/>
      <c r="I369" s="785"/>
      <c r="J369" s="777"/>
      <c r="K369" s="777"/>
      <c r="L369" s="778"/>
      <c r="M369" s="780"/>
      <c r="N369" s="781"/>
      <c r="O369" s="782"/>
      <c r="P369" s="783"/>
      <c r="Q369" s="781"/>
      <c r="R369" s="784"/>
      <c r="S369" s="729" t="str">
        <f>IFERROR(('Př9-4'!$O369+'Př9-4'!$R369)/'Př9-4'!$I369,"")</f>
        <v/>
      </c>
      <c r="T369" s="730" t="str">
        <f>IF(J369+L369=0,"",ROUND((M369+'Př9-4'!$P369)/(L369+J369)/12,0))</f>
        <v/>
      </c>
      <c r="U369" s="731" t="str">
        <f>IF(K369=0,"",ROUND(('Př9-4'!$N369+'Př9-4'!$Q369)/'Př9-4'!$K369,0))</f>
        <v/>
      </c>
      <c r="V369" s="720"/>
      <c r="W369" s="721"/>
      <c r="X369" s="721"/>
      <c r="Y369" s="721"/>
      <c r="Z369" s="721"/>
      <c r="AA369" s="721"/>
    </row>
    <row r="370" spans="1:27" s="722" customFormat="1" ht="27.75" customHeight="1" hidden="1">
      <c r="A370" s="771"/>
      <c r="B370" s="772"/>
      <c r="C370" s="773"/>
      <c r="D370" s="706" t="s">
        <v>78</v>
      </c>
      <c r="E370" s="774"/>
      <c r="F370" s="706" t="s">
        <v>78</v>
      </c>
      <c r="G370" s="727"/>
      <c r="H370" s="775"/>
      <c r="I370" s="785"/>
      <c r="J370" s="777"/>
      <c r="K370" s="777"/>
      <c r="L370" s="778"/>
      <c r="M370" s="780"/>
      <c r="N370" s="781"/>
      <c r="O370" s="782"/>
      <c r="P370" s="783"/>
      <c r="Q370" s="781"/>
      <c r="R370" s="784"/>
      <c r="S370" s="729" t="str">
        <f>IFERROR(('Př9-4'!$O370+'Př9-4'!$R370)/'Př9-4'!$I370,"")</f>
        <v/>
      </c>
      <c r="T370" s="730" t="str">
        <f>IF(J370+L370=0,"",ROUND((M370+'Př9-4'!$P370)/(L370+J370)/12,0))</f>
        <v/>
      </c>
      <c r="U370" s="731" t="str">
        <f>IF(K370=0,"",ROUND(('Př9-4'!$N370+'Př9-4'!$Q370)/'Př9-4'!$K370,0))</f>
        <v/>
      </c>
      <c r="V370" s="720"/>
      <c r="W370" s="721"/>
      <c r="X370" s="721"/>
      <c r="Y370" s="721"/>
      <c r="Z370" s="721"/>
      <c r="AA370" s="721"/>
    </row>
    <row r="371" spans="1:27" s="722" customFormat="1" ht="27.75" customHeight="1" hidden="1">
      <c r="A371" s="771"/>
      <c r="B371" s="772"/>
      <c r="C371" s="773"/>
      <c r="D371" s="706" t="s">
        <v>78</v>
      </c>
      <c r="E371" s="774"/>
      <c r="F371" s="706" t="s">
        <v>78</v>
      </c>
      <c r="G371" s="727"/>
      <c r="H371" s="775"/>
      <c r="I371" s="785"/>
      <c r="J371" s="777"/>
      <c r="K371" s="777"/>
      <c r="L371" s="778"/>
      <c r="M371" s="780"/>
      <c r="N371" s="781"/>
      <c r="O371" s="782"/>
      <c r="P371" s="783"/>
      <c r="Q371" s="781"/>
      <c r="R371" s="784"/>
      <c r="S371" s="729" t="str">
        <f>IFERROR(('Př9-4'!$O371+'Př9-4'!$R371)/'Př9-4'!$I371,"")</f>
        <v/>
      </c>
      <c r="T371" s="730" t="str">
        <f>IF(J371+L371=0,"",ROUND((M371+'Př9-4'!$P371)/(L371+J371)/12,0))</f>
        <v/>
      </c>
      <c r="U371" s="731" t="str">
        <f>IF(K371=0,"",ROUND(('Př9-4'!$N371+'Př9-4'!$Q371)/'Př9-4'!$K371,0))</f>
        <v/>
      </c>
      <c r="V371" s="720"/>
      <c r="W371" s="721"/>
      <c r="X371" s="721"/>
      <c r="Y371" s="721"/>
      <c r="Z371" s="721"/>
      <c r="AA371" s="721"/>
    </row>
    <row r="372" spans="1:27" s="722" customFormat="1" ht="27.75" customHeight="1" hidden="1">
      <c r="A372" s="771"/>
      <c r="B372" s="772"/>
      <c r="C372" s="773"/>
      <c r="D372" s="706" t="s">
        <v>78</v>
      </c>
      <c r="E372" s="774"/>
      <c r="F372" s="706" t="s">
        <v>78</v>
      </c>
      <c r="G372" s="727"/>
      <c r="H372" s="775"/>
      <c r="I372" s="785"/>
      <c r="J372" s="777"/>
      <c r="K372" s="777"/>
      <c r="L372" s="778"/>
      <c r="M372" s="780"/>
      <c r="N372" s="781"/>
      <c r="O372" s="782"/>
      <c r="P372" s="783"/>
      <c r="Q372" s="781"/>
      <c r="R372" s="784"/>
      <c r="S372" s="729" t="str">
        <f>IFERROR(('Př9-4'!$O372+'Př9-4'!$R372)/'Př9-4'!$I372,"")</f>
        <v/>
      </c>
      <c r="T372" s="730" t="str">
        <f>IF(J372+L372=0,"",ROUND((M372+'Př9-4'!$P372)/(L372+J372)/12,0))</f>
        <v/>
      </c>
      <c r="U372" s="731" t="str">
        <f>IF(K372=0,"",ROUND(('Př9-4'!$N372+'Př9-4'!$Q372)/'Př9-4'!$K372,0))</f>
        <v/>
      </c>
      <c r="V372" s="720"/>
      <c r="W372" s="721"/>
      <c r="X372" s="721"/>
      <c r="Y372" s="721"/>
      <c r="Z372" s="721"/>
      <c r="AA372" s="721"/>
    </row>
    <row r="373" spans="1:27" s="722" customFormat="1" ht="27.75" customHeight="1" hidden="1">
      <c r="A373" s="771"/>
      <c r="B373" s="772"/>
      <c r="C373" s="773"/>
      <c r="D373" s="706" t="s">
        <v>78</v>
      </c>
      <c r="E373" s="774"/>
      <c r="F373" s="706" t="s">
        <v>78</v>
      </c>
      <c r="G373" s="727"/>
      <c r="H373" s="775"/>
      <c r="I373" s="785"/>
      <c r="J373" s="777"/>
      <c r="K373" s="777"/>
      <c r="L373" s="778"/>
      <c r="M373" s="780"/>
      <c r="N373" s="781"/>
      <c r="O373" s="782"/>
      <c r="P373" s="783"/>
      <c r="Q373" s="781"/>
      <c r="R373" s="784"/>
      <c r="S373" s="729" t="str">
        <f>IFERROR(('Př9-4'!$O373+'Př9-4'!$R373)/'Př9-4'!$I373,"")</f>
        <v/>
      </c>
      <c r="T373" s="730" t="str">
        <f>IF(J373+L373=0,"",ROUND((M373+'Př9-4'!$P373)/(L373+J373)/12,0))</f>
        <v/>
      </c>
      <c r="U373" s="731" t="str">
        <f>IF(K373=0,"",ROUND(('Př9-4'!$N373+'Př9-4'!$Q373)/'Př9-4'!$K373,0))</f>
        <v/>
      </c>
      <c r="V373" s="720"/>
      <c r="W373" s="721"/>
      <c r="X373" s="721"/>
      <c r="Y373" s="721"/>
      <c r="Z373" s="721"/>
      <c r="AA373" s="721"/>
    </row>
    <row r="374" spans="1:27" s="722" customFormat="1" ht="27.75" customHeight="1" hidden="1">
      <c r="A374" s="771"/>
      <c r="B374" s="772"/>
      <c r="C374" s="773"/>
      <c r="D374" s="706" t="s">
        <v>78</v>
      </c>
      <c r="E374" s="774"/>
      <c r="F374" s="706" t="s">
        <v>78</v>
      </c>
      <c r="G374" s="727"/>
      <c r="H374" s="775"/>
      <c r="I374" s="785"/>
      <c r="J374" s="777"/>
      <c r="K374" s="777"/>
      <c r="L374" s="778"/>
      <c r="M374" s="780"/>
      <c r="N374" s="781"/>
      <c r="O374" s="782"/>
      <c r="P374" s="783"/>
      <c r="Q374" s="781"/>
      <c r="R374" s="784"/>
      <c r="S374" s="729" t="str">
        <f>IFERROR(('Př9-4'!$O374+'Př9-4'!$R374)/'Př9-4'!$I374,"")</f>
        <v/>
      </c>
      <c r="T374" s="730" t="str">
        <f>IF(J374+L374=0,"",ROUND((M374+'Př9-4'!$P374)/(L374+J374)/12,0))</f>
        <v/>
      </c>
      <c r="U374" s="731" t="str">
        <f>IF(K374=0,"",ROUND(('Př9-4'!$N374+'Př9-4'!$Q374)/'Př9-4'!$K374,0))</f>
        <v/>
      </c>
      <c r="V374" s="720"/>
      <c r="W374" s="721"/>
      <c r="X374" s="721"/>
      <c r="Y374" s="721"/>
      <c r="Z374" s="721"/>
      <c r="AA374" s="721"/>
    </row>
    <row r="375" spans="1:27" s="722" customFormat="1" ht="27.75" customHeight="1" hidden="1">
      <c r="A375" s="771"/>
      <c r="B375" s="772"/>
      <c r="C375" s="773"/>
      <c r="D375" s="706" t="s">
        <v>78</v>
      </c>
      <c r="E375" s="774"/>
      <c r="F375" s="706" t="s">
        <v>78</v>
      </c>
      <c r="G375" s="727"/>
      <c r="H375" s="775"/>
      <c r="I375" s="785"/>
      <c r="J375" s="777"/>
      <c r="K375" s="777"/>
      <c r="L375" s="778"/>
      <c r="M375" s="780"/>
      <c r="N375" s="781"/>
      <c r="O375" s="782"/>
      <c r="P375" s="783"/>
      <c r="Q375" s="781"/>
      <c r="R375" s="784"/>
      <c r="S375" s="729" t="str">
        <f>IFERROR(('Př9-4'!$O375+'Př9-4'!$R375)/'Př9-4'!$I375,"")</f>
        <v/>
      </c>
      <c r="T375" s="730" t="str">
        <f>IF(J375+L375=0,"",ROUND((M375+'Př9-4'!$P375)/(L375+J375)/12,0))</f>
        <v/>
      </c>
      <c r="U375" s="731" t="str">
        <f>IF(K375=0,"",ROUND(('Př9-4'!$N375+'Př9-4'!$Q375)/'Př9-4'!$K375,0))</f>
        <v/>
      </c>
      <c r="V375" s="720"/>
      <c r="W375" s="721"/>
      <c r="X375" s="721"/>
      <c r="Y375" s="721"/>
      <c r="Z375" s="721"/>
      <c r="AA375" s="721"/>
    </row>
    <row r="376" spans="1:27" s="722" customFormat="1" ht="27.75" customHeight="1" hidden="1">
      <c r="A376" s="771"/>
      <c r="B376" s="772"/>
      <c r="C376" s="773"/>
      <c r="D376" s="706" t="s">
        <v>78</v>
      </c>
      <c r="E376" s="774"/>
      <c r="F376" s="706" t="s">
        <v>78</v>
      </c>
      <c r="G376" s="727"/>
      <c r="H376" s="775"/>
      <c r="I376" s="785"/>
      <c r="J376" s="777"/>
      <c r="K376" s="777"/>
      <c r="L376" s="778"/>
      <c r="M376" s="780"/>
      <c r="N376" s="781"/>
      <c r="O376" s="782"/>
      <c r="P376" s="783"/>
      <c r="Q376" s="781"/>
      <c r="R376" s="784"/>
      <c r="S376" s="729" t="str">
        <f>IFERROR(('Př9-4'!$O376+'Př9-4'!$R376)/'Př9-4'!$I376,"")</f>
        <v/>
      </c>
      <c r="T376" s="730" t="str">
        <f>IF(J376+L376=0,"",ROUND((M376+'Př9-4'!$P376)/(L376+J376)/12,0))</f>
        <v/>
      </c>
      <c r="U376" s="731" t="str">
        <f>IF(K376=0,"",ROUND(('Př9-4'!$N376+'Př9-4'!$Q376)/'Př9-4'!$K376,0))</f>
        <v/>
      </c>
      <c r="V376" s="720"/>
      <c r="W376" s="721"/>
      <c r="X376" s="721"/>
      <c r="Y376" s="721"/>
      <c r="Z376" s="721"/>
      <c r="AA376" s="721"/>
    </row>
    <row r="377" spans="1:27" s="722" customFormat="1" ht="27.75" customHeight="1" hidden="1">
      <c r="A377" s="771"/>
      <c r="B377" s="772"/>
      <c r="C377" s="773"/>
      <c r="D377" s="706" t="s">
        <v>78</v>
      </c>
      <c r="E377" s="774"/>
      <c r="F377" s="706" t="s">
        <v>78</v>
      </c>
      <c r="G377" s="727"/>
      <c r="H377" s="775"/>
      <c r="I377" s="785"/>
      <c r="J377" s="777"/>
      <c r="K377" s="777"/>
      <c r="L377" s="778"/>
      <c r="M377" s="780"/>
      <c r="N377" s="781"/>
      <c r="O377" s="782"/>
      <c r="P377" s="783"/>
      <c r="Q377" s="781"/>
      <c r="R377" s="784"/>
      <c r="S377" s="729" t="str">
        <f>IFERROR(('Př9-4'!$O377+'Př9-4'!$R377)/'Př9-4'!$I377,"")</f>
        <v/>
      </c>
      <c r="T377" s="730" t="str">
        <f>IF(J377+L377=0,"",ROUND((M377+'Př9-4'!$P377)/(L377+J377)/12,0))</f>
        <v/>
      </c>
      <c r="U377" s="731" t="str">
        <f>IF(K377=0,"",ROUND(('Př9-4'!$N377+'Př9-4'!$Q377)/'Př9-4'!$K377,0))</f>
        <v/>
      </c>
      <c r="V377" s="720"/>
      <c r="W377" s="721"/>
      <c r="X377" s="721"/>
      <c r="Y377" s="721"/>
      <c r="Z377" s="721"/>
      <c r="AA377" s="721"/>
    </row>
    <row r="378" spans="1:27" s="722" customFormat="1" ht="27.75" customHeight="1" hidden="1">
      <c r="A378" s="771"/>
      <c r="B378" s="772"/>
      <c r="C378" s="773"/>
      <c r="D378" s="706" t="s">
        <v>78</v>
      </c>
      <c r="E378" s="774"/>
      <c r="F378" s="706" t="s">
        <v>78</v>
      </c>
      <c r="G378" s="727"/>
      <c r="H378" s="775"/>
      <c r="I378" s="785"/>
      <c r="J378" s="777"/>
      <c r="K378" s="777"/>
      <c r="L378" s="778"/>
      <c r="M378" s="780"/>
      <c r="N378" s="781"/>
      <c r="O378" s="782"/>
      <c r="P378" s="783"/>
      <c r="Q378" s="781"/>
      <c r="R378" s="784"/>
      <c r="S378" s="729" t="str">
        <f>IFERROR(('Př9-4'!$O378+'Př9-4'!$R378)/'Př9-4'!$I378,"")</f>
        <v/>
      </c>
      <c r="T378" s="730" t="str">
        <f>IF(J378+L378=0,"",ROUND((M378+'Př9-4'!$P378)/(L378+J378)/12,0))</f>
        <v/>
      </c>
      <c r="U378" s="731" t="str">
        <f>IF(K378=0,"",ROUND(('Př9-4'!$N378+'Př9-4'!$Q378)/'Př9-4'!$K378,0))</f>
        <v/>
      </c>
      <c r="V378" s="720"/>
      <c r="W378" s="721"/>
      <c r="X378" s="721"/>
      <c r="Y378" s="721"/>
      <c r="Z378" s="721"/>
      <c r="AA378" s="721"/>
    </row>
    <row r="379" spans="1:27" s="722" customFormat="1" ht="27.75" customHeight="1" hidden="1">
      <c r="A379" s="771"/>
      <c r="B379" s="772"/>
      <c r="C379" s="773"/>
      <c r="D379" s="706" t="s">
        <v>78</v>
      </c>
      <c r="E379" s="774"/>
      <c r="F379" s="706" t="s">
        <v>78</v>
      </c>
      <c r="G379" s="727"/>
      <c r="H379" s="775"/>
      <c r="I379" s="785"/>
      <c r="J379" s="777"/>
      <c r="K379" s="777"/>
      <c r="L379" s="778"/>
      <c r="M379" s="780"/>
      <c r="N379" s="781"/>
      <c r="O379" s="782"/>
      <c r="P379" s="783"/>
      <c r="Q379" s="781"/>
      <c r="R379" s="784"/>
      <c r="S379" s="729" t="str">
        <f>IFERROR(('Př9-4'!$O379+'Př9-4'!$R379)/'Př9-4'!$I379,"")</f>
        <v/>
      </c>
      <c r="T379" s="730" t="str">
        <f>IF(J379+L379=0,"",ROUND((M379+'Př9-4'!$P379)/(L379+J379)/12,0))</f>
        <v/>
      </c>
      <c r="U379" s="731" t="str">
        <f>IF(K379=0,"",ROUND(('Př9-4'!$N379+'Př9-4'!$Q379)/'Př9-4'!$K379,0))</f>
        <v/>
      </c>
      <c r="V379" s="720"/>
      <c r="W379" s="721"/>
      <c r="X379" s="721"/>
      <c r="Y379" s="721"/>
      <c r="Z379" s="721"/>
      <c r="AA379" s="721"/>
    </row>
    <row r="380" spans="1:27" s="722" customFormat="1" ht="27.75" customHeight="1" hidden="1">
      <c r="A380" s="771"/>
      <c r="B380" s="772"/>
      <c r="C380" s="773"/>
      <c r="D380" s="706" t="s">
        <v>78</v>
      </c>
      <c r="E380" s="774"/>
      <c r="F380" s="706" t="s">
        <v>78</v>
      </c>
      <c r="G380" s="727"/>
      <c r="H380" s="775"/>
      <c r="I380" s="785"/>
      <c r="J380" s="777"/>
      <c r="K380" s="777"/>
      <c r="L380" s="778"/>
      <c r="M380" s="780"/>
      <c r="N380" s="781"/>
      <c r="O380" s="782"/>
      <c r="P380" s="783"/>
      <c r="Q380" s="781"/>
      <c r="R380" s="784"/>
      <c r="S380" s="729" t="str">
        <f>IFERROR(('Př9-4'!$O380+'Př9-4'!$R380)/'Př9-4'!$I380,"")</f>
        <v/>
      </c>
      <c r="T380" s="730" t="str">
        <f>IF(J380+L380=0,"",ROUND((M380+'Př9-4'!$P380)/(L380+J380)/12,0))</f>
        <v/>
      </c>
      <c r="U380" s="731" t="str">
        <f>IF(K380=0,"",ROUND(('Př9-4'!$N380+'Př9-4'!$Q380)/'Př9-4'!$K380,0))</f>
        <v/>
      </c>
      <c r="V380" s="720"/>
      <c r="W380" s="721"/>
      <c r="X380" s="721"/>
      <c r="Y380" s="721"/>
      <c r="Z380" s="721"/>
      <c r="AA380" s="721"/>
    </row>
    <row r="381" spans="1:27" s="722" customFormat="1" ht="27.75" customHeight="1" hidden="1">
      <c r="A381" s="771"/>
      <c r="B381" s="772"/>
      <c r="C381" s="773"/>
      <c r="D381" s="706" t="s">
        <v>78</v>
      </c>
      <c r="E381" s="774"/>
      <c r="F381" s="706" t="s">
        <v>78</v>
      </c>
      <c r="G381" s="727"/>
      <c r="H381" s="775"/>
      <c r="I381" s="785"/>
      <c r="J381" s="777"/>
      <c r="K381" s="777"/>
      <c r="L381" s="778"/>
      <c r="M381" s="780"/>
      <c r="N381" s="781"/>
      <c r="O381" s="782"/>
      <c r="P381" s="783"/>
      <c r="Q381" s="781"/>
      <c r="R381" s="784"/>
      <c r="S381" s="729" t="str">
        <f>IFERROR(('Př9-4'!$O381+'Př9-4'!$R381)/'Př9-4'!$I381,"")</f>
        <v/>
      </c>
      <c r="T381" s="730" t="str">
        <f>IF(J381+L381=0,"",ROUND((M381+'Př9-4'!$P381)/(L381+J381)/12,0))</f>
        <v/>
      </c>
      <c r="U381" s="731" t="str">
        <f>IF(K381=0,"",ROUND(('Př9-4'!$N381+'Př9-4'!$Q381)/'Př9-4'!$K381,0))</f>
        <v/>
      </c>
      <c r="V381" s="720"/>
      <c r="W381" s="721"/>
      <c r="X381" s="721"/>
      <c r="Y381" s="721"/>
      <c r="Z381" s="721"/>
      <c r="AA381" s="721"/>
    </row>
    <row r="382" spans="1:27" s="722" customFormat="1" ht="27.75" customHeight="1" hidden="1">
      <c r="A382" s="771"/>
      <c r="B382" s="772"/>
      <c r="C382" s="773"/>
      <c r="D382" s="706" t="s">
        <v>78</v>
      </c>
      <c r="E382" s="774"/>
      <c r="F382" s="706" t="s">
        <v>78</v>
      </c>
      <c r="G382" s="727"/>
      <c r="H382" s="775"/>
      <c r="I382" s="785"/>
      <c r="J382" s="777"/>
      <c r="K382" s="777"/>
      <c r="L382" s="778"/>
      <c r="M382" s="780"/>
      <c r="N382" s="781"/>
      <c r="O382" s="782"/>
      <c r="P382" s="783"/>
      <c r="Q382" s="781"/>
      <c r="R382" s="784"/>
      <c r="S382" s="729" t="str">
        <f>IFERROR(('Př9-4'!$O382+'Př9-4'!$R382)/'Př9-4'!$I382,"")</f>
        <v/>
      </c>
      <c r="T382" s="730" t="str">
        <f>IF(J382+L382=0,"",ROUND((M382+'Př9-4'!$P382)/(L382+J382)/12,0))</f>
        <v/>
      </c>
      <c r="U382" s="731" t="str">
        <f>IF(K382=0,"",ROUND(('Př9-4'!$N382+'Př9-4'!$Q382)/'Př9-4'!$K382,0))</f>
        <v/>
      </c>
      <c r="V382" s="720"/>
      <c r="W382" s="721"/>
      <c r="X382" s="721"/>
      <c r="Y382" s="721"/>
      <c r="Z382" s="721"/>
      <c r="AA382" s="721"/>
    </row>
    <row r="383" spans="1:27" s="722" customFormat="1" ht="27.75" customHeight="1" hidden="1">
      <c r="A383" s="771"/>
      <c r="B383" s="772"/>
      <c r="C383" s="773"/>
      <c r="D383" s="706" t="s">
        <v>78</v>
      </c>
      <c r="E383" s="774"/>
      <c r="F383" s="706" t="s">
        <v>78</v>
      </c>
      <c r="G383" s="727"/>
      <c r="H383" s="775"/>
      <c r="I383" s="785"/>
      <c r="J383" s="777"/>
      <c r="K383" s="777"/>
      <c r="L383" s="778"/>
      <c r="M383" s="780"/>
      <c r="N383" s="781"/>
      <c r="O383" s="782"/>
      <c r="P383" s="783"/>
      <c r="Q383" s="781"/>
      <c r="R383" s="784"/>
      <c r="S383" s="729" t="str">
        <f>IFERROR(('Př9-4'!$O383+'Př9-4'!$R383)/'Př9-4'!$I383,"")</f>
        <v/>
      </c>
      <c r="T383" s="730" t="str">
        <f>IF(J383+L383=0,"",ROUND((M383+'Př9-4'!$P383)/(L383+J383)/12,0))</f>
        <v/>
      </c>
      <c r="U383" s="731" t="str">
        <f>IF(K383=0,"",ROUND(('Př9-4'!$N383+'Př9-4'!$Q383)/'Př9-4'!$K383,0))</f>
        <v/>
      </c>
      <c r="V383" s="720"/>
      <c r="W383" s="721"/>
      <c r="X383" s="721"/>
      <c r="Y383" s="721"/>
      <c r="Z383" s="721"/>
      <c r="AA383" s="721"/>
    </row>
    <row r="384" spans="1:27" s="722" customFormat="1" ht="27.75" customHeight="1" hidden="1">
      <c r="A384" s="771"/>
      <c r="B384" s="772"/>
      <c r="C384" s="773"/>
      <c r="D384" s="706" t="s">
        <v>78</v>
      </c>
      <c r="E384" s="774"/>
      <c r="F384" s="706" t="s">
        <v>78</v>
      </c>
      <c r="G384" s="727"/>
      <c r="H384" s="775"/>
      <c r="I384" s="785"/>
      <c r="J384" s="777"/>
      <c r="K384" s="777"/>
      <c r="L384" s="778"/>
      <c r="M384" s="780"/>
      <c r="N384" s="781"/>
      <c r="O384" s="782"/>
      <c r="P384" s="783"/>
      <c r="Q384" s="781"/>
      <c r="R384" s="784"/>
      <c r="S384" s="729" t="str">
        <f>IFERROR(('Př9-4'!$O384+'Př9-4'!$R384)/'Př9-4'!$I384,"")</f>
        <v/>
      </c>
      <c r="T384" s="730" t="str">
        <f>IF(J384+L384=0,"",ROUND((M384+'Př9-4'!$P384)/(L384+J384)/12,0))</f>
        <v/>
      </c>
      <c r="U384" s="731" t="str">
        <f>IF(K384=0,"",ROUND(('Př9-4'!$N384+'Př9-4'!$Q384)/'Př9-4'!$K384,0))</f>
        <v/>
      </c>
      <c r="V384" s="720"/>
      <c r="W384" s="721"/>
      <c r="X384" s="721"/>
      <c r="Y384" s="721"/>
      <c r="Z384" s="721"/>
      <c r="AA384" s="721"/>
    </row>
    <row r="385" spans="1:27" s="722" customFormat="1" ht="27.75" customHeight="1" hidden="1">
      <c r="A385" s="771"/>
      <c r="B385" s="772"/>
      <c r="C385" s="773"/>
      <c r="D385" s="706" t="s">
        <v>78</v>
      </c>
      <c r="E385" s="774"/>
      <c r="F385" s="706" t="s">
        <v>78</v>
      </c>
      <c r="G385" s="727"/>
      <c r="H385" s="775"/>
      <c r="I385" s="785"/>
      <c r="J385" s="777"/>
      <c r="K385" s="777"/>
      <c r="L385" s="778"/>
      <c r="M385" s="780"/>
      <c r="N385" s="781"/>
      <c r="O385" s="782"/>
      <c r="P385" s="783"/>
      <c r="Q385" s="781"/>
      <c r="R385" s="784"/>
      <c r="S385" s="729" t="str">
        <f>IFERROR(('Př9-4'!$O385+'Př9-4'!$R385)/'Př9-4'!$I385,"")</f>
        <v/>
      </c>
      <c r="T385" s="730" t="str">
        <f>IF(J385+L385=0,"",ROUND((M385+'Př9-4'!$P385)/(L385+J385)/12,0))</f>
        <v/>
      </c>
      <c r="U385" s="731" t="str">
        <f>IF(K385=0,"",ROUND(('Př9-4'!$N385+'Př9-4'!$Q385)/'Př9-4'!$K385,0))</f>
        <v/>
      </c>
      <c r="V385" s="720"/>
      <c r="W385" s="721"/>
      <c r="X385" s="721"/>
      <c r="Y385" s="721"/>
      <c r="Z385" s="721"/>
      <c r="AA385" s="721"/>
    </row>
    <row r="386" spans="1:27" s="722" customFormat="1" ht="27.75" customHeight="1" hidden="1">
      <c r="A386" s="771"/>
      <c r="B386" s="772"/>
      <c r="C386" s="773"/>
      <c r="D386" s="706" t="s">
        <v>78</v>
      </c>
      <c r="E386" s="774"/>
      <c r="F386" s="706" t="s">
        <v>78</v>
      </c>
      <c r="G386" s="727"/>
      <c r="H386" s="775"/>
      <c r="I386" s="785"/>
      <c r="J386" s="777"/>
      <c r="K386" s="777"/>
      <c r="L386" s="778"/>
      <c r="M386" s="780"/>
      <c r="N386" s="781"/>
      <c r="O386" s="782"/>
      <c r="P386" s="783"/>
      <c r="Q386" s="781"/>
      <c r="R386" s="784"/>
      <c r="S386" s="729" t="str">
        <f>IFERROR(('Př9-4'!$O386+'Př9-4'!$R386)/'Př9-4'!$I386,"")</f>
        <v/>
      </c>
      <c r="T386" s="730" t="str">
        <f>IF(J386+L386=0,"",ROUND((M386+'Př9-4'!$P386)/(L386+J386)/12,0))</f>
        <v/>
      </c>
      <c r="U386" s="731" t="str">
        <f>IF(K386=0,"",ROUND(('Př9-4'!$N386+'Př9-4'!$Q386)/'Př9-4'!$K386,0))</f>
        <v/>
      </c>
      <c r="V386" s="720"/>
      <c r="W386" s="721"/>
      <c r="X386" s="721"/>
      <c r="Y386" s="721"/>
      <c r="Z386" s="721"/>
      <c r="AA386" s="721"/>
    </row>
    <row r="387" spans="1:27" s="722" customFormat="1" ht="27.75" customHeight="1" hidden="1">
      <c r="A387" s="771"/>
      <c r="B387" s="772"/>
      <c r="C387" s="773"/>
      <c r="D387" s="706" t="s">
        <v>78</v>
      </c>
      <c r="E387" s="774"/>
      <c r="F387" s="706" t="s">
        <v>78</v>
      </c>
      <c r="G387" s="727"/>
      <c r="H387" s="775"/>
      <c r="I387" s="785"/>
      <c r="J387" s="777"/>
      <c r="K387" s="777"/>
      <c r="L387" s="778"/>
      <c r="M387" s="780"/>
      <c r="N387" s="781"/>
      <c r="O387" s="782"/>
      <c r="P387" s="783"/>
      <c r="Q387" s="781"/>
      <c r="R387" s="784"/>
      <c r="S387" s="729" t="str">
        <f>IFERROR(('Př9-4'!$O387+'Př9-4'!$R387)/'Př9-4'!$I387,"")</f>
        <v/>
      </c>
      <c r="T387" s="730" t="str">
        <f>IF(J387+L387=0,"",ROUND((M387+'Př9-4'!$P387)/(L387+J387)/12,0))</f>
        <v/>
      </c>
      <c r="U387" s="731" t="str">
        <f>IF(K387=0,"",ROUND(('Př9-4'!$N387+'Př9-4'!$Q387)/'Př9-4'!$K387,0))</f>
        <v/>
      </c>
      <c r="V387" s="720"/>
      <c r="W387" s="721"/>
      <c r="X387" s="721"/>
      <c r="Y387" s="721"/>
      <c r="Z387" s="721"/>
      <c r="AA387" s="721"/>
    </row>
    <row r="388" spans="1:27" s="722" customFormat="1" ht="27.75" customHeight="1" hidden="1">
      <c r="A388" s="771"/>
      <c r="B388" s="772"/>
      <c r="C388" s="773"/>
      <c r="D388" s="706" t="s">
        <v>78</v>
      </c>
      <c r="E388" s="774"/>
      <c r="F388" s="706" t="s">
        <v>78</v>
      </c>
      <c r="G388" s="727"/>
      <c r="H388" s="775"/>
      <c r="I388" s="785"/>
      <c r="J388" s="777"/>
      <c r="K388" s="777"/>
      <c r="L388" s="778"/>
      <c r="M388" s="780"/>
      <c r="N388" s="781"/>
      <c r="O388" s="782"/>
      <c r="P388" s="783"/>
      <c r="Q388" s="781"/>
      <c r="R388" s="784"/>
      <c r="S388" s="729" t="str">
        <f>IFERROR(('Př9-4'!$O388+'Př9-4'!$R388)/'Př9-4'!$I388,"")</f>
        <v/>
      </c>
      <c r="T388" s="730" t="str">
        <f>IF(J388+L388=0,"",ROUND((M388+'Př9-4'!$P388)/(L388+J388)/12,0))</f>
        <v/>
      </c>
      <c r="U388" s="731" t="str">
        <f>IF(K388=0,"",ROUND(('Př9-4'!$N388+'Př9-4'!$Q388)/'Př9-4'!$K388,0))</f>
        <v/>
      </c>
      <c r="V388" s="720"/>
      <c r="W388" s="721"/>
      <c r="X388" s="721"/>
      <c r="Y388" s="721"/>
      <c r="Z388" s="721"/>
      <c r="AA388" s="721"/>
    </row>
    <row r="389" spans="1:27" s="722" customFormat="1" ht="27.75" customHeight="1" hidden="1">
      <c r="A389" s="771"/>
      <c r="B389" s="772"/>
      <c r="C389" s="773"/>
      <c r="D389" s="706" t="s">
        <v>78</v>
      </c>
      <c r="E389" s="774"/>
      <c r="F389" s="706" t="s">
        <v>78</v>
      </c>
      <c r="G389" s="727"/>
      <c r="H389" s="775"/>
      <c r="I389" s="785"/>
      <c r="J389" s="777"/>
      <c r="K389" s="777"/>
      <c r="L389" s="778"/>
      <c r="M389" s="780"/>
      <c r="N389" s="781"/>
      <c r="O389" s="782"/>
      <c r="P389" s="783"/>
      <c r="Q389" s="781"/>
      <c r="R389" s="784"/>
      <c r="S389" s="729" t="str">
        <f>IFERROR(('Př9-4'!$O389+'Př9-4'!$R389)/'Př9-4'!$I389,"")</f>
        <v/>
      </c>
      <c r="T389" s="730" t="str">
        <f>IF(J389+L389=0,"",ROUND((M389+'Př9-4'!$P389)/(L389+J389)/12,0))</f>
        <v/>
      </c>
      <c r="U389" s="731" t="str">
        <f>IF(K389=0,"",ROUND(('Př9-4'!$N389+'Př9-4'!$Q389)/'Př9-4'!$K389,0))</f>
        <v/>
      </c>
      <c r="V389" s="720"/>
      <c r="W389" s="721"/>
      <c r="X389" s="721"/>
      <c r="Y389" s="721"/>
      <c r="Z389" s="721"/>
      <c r="AA389" s="721"/>
    </row>
    <row r="390" spans="1:27" s="722" customFormat="1" ht="27.75" customHeight="1" hidden="1">
      <c r="A390" s="771"/>
      <c r="B390" s="772"/>
      <c r="C390" s="773"/>
      <c r="D390" s="706" t="s">
        <v>78</v>
      </c>
      <c r="E390" s="774"/>
      <c r="F390" s="706" t="s">
        <v>78</v>
      </c>
      <c r="G390" s="727"/>
      <c r="H390" s="775"/>
      <c r="I390" s="785"/>
      <c r="J390" s="777"/>
      <c r="K390" s="777"/>
      <c r="L390" s="778"/>
      <c r="M390" s="780"/>
      <c r="N390" s="781"/>
      <c r="O390" s="782"/>
      <c r="P390" s="783"/>
      <c r="Q390" s="781"/>
      <c r="R390" s="784"/>
      <c r="S390" s="729" t="str">
        <f>IFERROR(('Př9-4'!$O390+'Př9-4'!$R390)/'Př9-4'!$I390,"")</f>
        <v/>
      </c>
      <c r="T390" s="730" t="str">
        <f>IF(J390+L390=0,"",ROUND((M390+'Př9-4'!$P390)/(L390+J390)/12,0))</f>
        <v/>
      </c>
      <c r="U390" s="731" t="str">
        <f>IF(K390=0,"",ROUND(('Př9-4'!$N390+'Př9-4'!$Q390)/'Př9-4'!$K390,0))</f>
        <v/>
      </c>
      <c r="V390" s="720"/>
      <c r="W390" s="721"/>
      <c r="X390" s="721"/>
      <c r="Y390" s="721"/>
      <c r="Z390" s="721"/>
      <c r="AA390" s="721"/>
    </row>
    <row r="391" spans="1:27" s="722" customFormat="1" ht="27.75" customHeight="1" hidden="1">
      <c r="A391" s="771"/>
      <c r="B391" s="772"/>
      <c r="C391" s="773"/>
      <c r="D391" s="706" t="s">
        <v>78</v>
      </c>
      <c r="E391" s="774"/>
      <c r="F391" s="706" t="s">
        <v>78</v>
      </c>
      <c r="G391" s="727"/>
      <c r="H391" s="775"/>
      <c r="I391" s="785"/>
      <c r="J391" s="777"/>
      <c r="K391" s="777"/>
      <c r="L391" s="778"/>
      <c r="M391" s="780"/>
      <c r="N391" s="781"/>
      <c r="O391" s="782"/>
      <c r="P391" s="783"/>
      <c r="Q391" s="781"/>
      <c r="R391" s="784"/>
      <c r="S391" s="729" t="str">
        <f>IFERROR(('Př9-4'!$O391+'Př9-4'!$R391)/'Př9-4'!$I391,"")</f>
        <v/>
      </c>
      <c r="T391" s="730" t="str">
        <f>IF(J391+L391=0,"",ROUND((M391+'Př9-4'!$P391)/(L391+J391)/12,0))</f>
        <v/>
      </c>
      <c r="U391" s="731" t="str">
        <f>IF(K391=0,"",ROUND(('Př9-4'!$N391+'Př9-4'!$Q391)/'Př9-4'!$K391,0))</f>
        <v/>
      </c>
      <c r="V391" s="720"/>
      <c r="W391" s="721"/>
      <c r="X391" s="721"/>
      <c r="Y391" s="721"/>
      <c r="Z391" s="721"/>
      <c r="AA391" s="721"/>
    </row>
    <row r="392" spans="1:27" s="722" customFormat="1" ht="27.75" customHeight="1" hidden="1">
      <c r="A392" s="771"/>
      <c r="B392" s="772"/>
      <c r="C392" s="773"/>
      <c r="D392" s="706" t="s">
        <v>78</v>
      </c>
      <c r="E392" s="774"/>
      <c r="F392" s="706" t="s">
        <v>78</v>
      </c>
      <c r="G392" s="727"/>
      <c r="H392" s="775"/>
      <c r="I392" s="785"/>
      <c r="J392" s="777"/>
      <c r="K392" s="777"/>
      <c r="L392" s="778"/>
      <c r="M392" s="780"/>
      <c r="N392" s="781"/>
      <c r="O392" s="782"/>
      <c r="P392" s="783"/>
      <c r="Q392" s="781"/>
      <c r="R392" s="784"/>
      <c r="S392" s="729" t="str">
        <f>IFERROR(('Př9-4'!$O392+'Př9-4'!$R392)/'Př9-4'!$I392,"")</f>
        <v/>
      </c>
      <c r="T392" s="730" t="str">
        <f>IF(J392+L392=0,"",ROUND((M392+'Př9-4'!$P392)/(L392+J392)/12,0))</f>
        <v/>
      </c>
      <c r="U392" s="731" t="str">
        <f>IF(K392=0,"",ROUND(('Př9-4'!$N392+'Př9-4'!$Q392)/'Př9-4'!$K392,0))</f>
        <v/>
      </c>
      <c r="V392" s="720"/>
      <c r="W392" s="721"/>
      <c r="X392" s="721"/>
      <c r="Y392" s="721"/>
      <c r="Z392" s="721"/>
      <c r="AA392" s="721"/>
    </row>
    <row r="393" spans="1:27" s="722" customFormat="1" ht="27.75" customHeight="1" hidden="1">
      <c r="A393" s="771"/>
      <c r="B393" s="772"/>
      <c r="C393" s="773"/>
      <c r="D393" s="706" t="s">
        <v>78</v>
      </c>
      <c r="E393" s="774"/>
      <c r="F393" s="706" t="s">
        <v>78</v>
      </c>
      <c r="G393" s="727"/>
      <c r="H393" s="775"/>
      <c r="I393" s="785"/>
      <c r="J393" s="777"/>
      <c r="K393" s="777"/>
      <c r="L393" s="778"/>
      <c r="M393" s="780"/>
      <c r="N393" s="781"/>
      <c r="O393" s="782"/>
      <c r="P393" s="783"/>
      <c r="Q393" s="781"/>
      <c r="R393" s="784"/>
      <c r="S393" s="729" t="str">
        <f>IFERROR(('Př9-4'!$O393+'Př9-4'!$R393)/'Př9-4'!$I393,"")</f>
        <v/>
      </c>
      <c r="T393" s="730" t="str">
        <f>IF(J393+L393=0,"",ROUND((M393+'Př9-4'!$P393)/(L393+J393)/12,0))</f>
        <v/>
      </c>
      <c r="U393" s="731" t="str">
        <f>IF(K393=0,"",ROUND(('Př9-4'!$N393+'Př9-4'!$Q393)/'Př9-4'!$K393,0))</f>
        <v/>
      </c>
      <c r="V393" s="720"/>
      <c r="W393" s="721"/>
      <c r="X393" s="721"/>
      <c r="Y393" s="721"/>
      <c r="Z393" s="721"/>
      <c r="AA393" s="721"/>
    </row>
    <row r="394" spans="1:27" s="722" customFormat="1" ht="27.75" customHeight="1" hidden="1">
      <c r="A394" s="771"/>
      <c r="B394" s="772"/>
      <c r="C394" s="773"/>
      <c r="D394" s="706" t="s">
        <v>78</v>
      </c>
      <c r="E394" s="774"/>
      <c r="F394" s="706" t="s">
        <v>78</v>
      </c>
      <c r="G394" s="727"/>
      <c r="H394" s="775"/>
      <c r="I394" s="785"/>
      <c r="J394" s="777"/>
      <c r="K394" s="777"/>
      <c r="L394" s="778"/>
      <c r="M394" s="780"/>
      <c r="N394" s="781"/>
      <c r="O394" s="782"/>
      <c r="P394" s="783"/>
      <c r="Q394" s="781"/>
      <c r="R394" s="784"/>
      <c r="S394" s="729" t="str">
        <f>IFERROR(('Př9-4'!$O394+'Př9-4'!$R394)/'Př9-4'!$I394,"")</f>
        <v/>
      </c>
      <c r="T394" s="730" t="str">
        <f>IF(J394+L394=0,"",ROUND((M394+'Př9-4'!$P394)/(L394+J394)/12,0))</f>
        <v/>
      </c>
      <c r="U394" s="731" t="str">
        <f>IF(K394=0,"",ROUND(('Př9-4'!$N394+'Př9-4'!$Q394)/'Př9-4'!$K394,0))</f>
        <v/>
      </c>
      <c r="V394" s="720"/>
      <c r="W394" s="721"/>
      <c r="X394" s="721"/>
      <c r="Y394" s="721"/>
      <c r="Z394" s="721"/>
      <c r="AA394" s="721"/>
    </row>
    <row r="395" spans="1:27" s="722" customFormat="1" ht="27.75" customHeight="1" hidden="1">
      <c r="A395" s="771"/>
      <c r="B395" s="772"/>
      <c r="C395" s="773"/>
      <c r="D395" s="706" t="s">
        <v>78</v>
      </c>
      <c r="E395" s="774"/>
      <c r="F395" s="706" t="s">
        <v>78</v>
      </c>
      <c r="G395" s="727"/>
      <c r="H395" s="775"/>
      <c r="I395" s="785"/>
      <c r="J395" s="777"/>
      <c r="K395" s="777"/>
      <c r="L395" s="778"/>
      <c r="M395" s="780"/>
      <c r="N395" s="781"/>
      <c r="O395" s="782"/>
      <c r="P395" s="783"/>
      <c r="Q395" s="781"/>
      <c r="R395" s="784"/>
      <c r="S395" s="729" t="str">
        <f>IFERROR(('Př9-4'!$O395+'Př9-4'!$R395)/'Př9-4'!$I395,"")</f>
        <v/>
      </c>
      <c r="T395" s="730" t="str">
        <f>IF(J395+L395=0,"",ROUND((M395+'Př9-4'!$P395)/(L395+J395)/12,0))</f>
        <v/>
      </c>
      <c r="U395" s="731" t="str">
        <f>IF(K395=0,"",ROUND(('Př9-4'!$N395+'Př9-4'!$Q395)/'Př9-4'!$K395,0))</f>
        <v/>
      </c>
      <c r="V395" s="720"/>
      <c r="W395" s="721"/>
      <c r="X395" s="721"/>
      <c r="Y395" s="721"/>
      <c r="Z395" s="721"/>
      <c r="AA395" s="721"/>
    </row>
    <row r="396" spans="1:27" s="722" customFormat="1" ht="27.75" customHeight="1" hidden="1">
      <c r="A396" s="771"/>
      <c r="B396" s="772"/>
      <c r="C396" s="773"/>
      <c r="D396" s="706" t="s">
        <v>78</v>
      </c>
      <c r="E396" s="774"/>
      <c r="F396" s="706" t="s">
        <v>78</v>
      </c>
      <c r="G396" s="727"/>
      <c r="H396" s="775"/>
      <c r="I396" s="785"/>
      <c r="J396" s="777"/>
      <c r="K396" s="777"/>
      <c r="L396" s="778"/>
      <c r="M396" s="780"/>
      <c r="N396" s="781"/>
      <c r="O396" s="782"/>
      <c r="P396" s="783"/>
      <c r="Q396" s="781"/>
      <c r="R396" s="784"/>
      <c r="S396" s="729" t="str">
        <f>IFERROR(('Př9-4'!$O396+'Př9-4'!$R396)/'Př9-4'!$I396,"")</f>
        <v/>
      </c>
      <c r="T396" s="730" t="str">
        <f>IF(J396+L396=0,"",ROUND((M396+'Př9-4'!$P396)/(L396+J396)/12,0))</f>
        <v/>
      </c>
      <c r="U396" s="731" t="str">
        <f>IF(K396=0,"",ROUND(('Př9-4'!$N396+'Př9-4'!$Q396)/'Př9-4'!$K396,0))</f>
        <v/>
      </c>
      <c r="V396" s="720"/>
      <c r="W396" s="721"/>
      <c r="X396" s="721"/>
      <c r="Y396" s="721"/>
      <c r="Z396" s="721"/>
      <c r="AA396" s="721"/>
    </row>
    <row r="397" spans="1:27" s="722" customFormat="1" ht="27.75" customHeight="1" hidden="1">
      <c r="A397" s="771"/>
      <c r="B397" s="772"/>
      <c r="C397" s="773"/>
      <c r="D397" s="706" t="s">
        <v>78</v>
      </c>
      <c r="E397" s="774"/>
      <c r="F397" s="706" t="s">
        <v>78</v>
      </c>
      <c r="G397" s="727"/>
      <c r="H397" s="775"/>
      <c r="I397" s="785"/>
      <c r="J397" s="777"/>
      <c r="K397" s="777"/>
      <c r="L397" s="778"/>
      <c r="M397" s="780"/>
      <c r="N397" s="781"/>
      <c r="O397" s="782"/>
      <c r="P397" s="783"/>
      <c r="Q397" s="781"/>
      <c r="R397" s="784"/>
      <c r="S397" s="729" t="str">
        <f>IFERROR(('Př9-4'!$O397+'Př9-4'!$R397)/'Př9-4'!$I397,"")</f>
        <v/>
      </c>
      <c r="T397" s="730" t="str">
        <f>IF(J397+L397=0,"",ROUND((M397+'Př9-4'!$P397)/(L397+J397)/12,0))</f>
        <v/>
      </c>
      <c r="U397" s="731" t="str">
        <f>IF(K397=0,"",ROUND(('Př9-4'!$N397+'Př9-4'!$Q397)/'Př9-4'!$K397,0))</f>
        <v/>
      </c>
      <c r="V397" s="720"/>
      <c r="W397" s="721"/>
      <c r="X397" s="721"/>
      <c r="Y397" s="721"/>
      <c r="Z397" s="721"/>
      <c r="AA397" s="721"/>
    </row>
    <row r="398" spans="1:27" s="722" customFormat="1" ht="27.75" customHeight="1" hidden="1">
      <c r="A398" s="771"/>
      <c r="B398" s="772"/>
      <c r="C398" s="773"/>
      <c r="D398" s="706" t="s">
        <v>78</v>
      </c>
      <c r="E398" s="774"/>
      <c r="F398" s="706" t="s">
        <v>78</v>
      </c>
      <c r="G398" s="727"/>
      <c r="H398" s="775"/>
      <c r="I398" s="785"/>
      <c r="J398" s="777"/>
      <c r="K398" s="777"/>
      <c r="L398" s="778"/>
      <c r="M398" s="780"/>
      <c r="N398" s="781"/>
      <c r="O398" s="782"/>
      <c r="P398" s="783"/>
      <c r="Q398" s="781"/>
      <c r="R398" s="784"/>
      <c r="S398" s="729" t="str">
        <f>IFERROR(('Př9-4'!$O398+'Př9-4'!$R398)/'Př9-4'!$I398,"")</f>
        <v/>
      </c>
      <c r="T398" s="730" t="str">
        <f>IF(J398+L398=0,"",ROUND((M398+'Př9-4'!$P398)/(L398+J398)/12,0))</f>
        <v/>
      </c>
      <c r="U398" s="731" t="str">
        <f>IF(K398=0,"",ROUND(('Př9-4'!$N398+'Př9-4'!$Q398)/'Př9-4'!$K398,0))</f>
        <v/>
      </c>
      <c r="V398" s="720"/>
      <c r="W398" s="721"/>
      <c r="X398" s="721"/>
      <c r="Y398" s="721"/>
      <c r="Z398" s="721"/>
      <c r="AA398" s="721"/>
    </row>
    <row r="399" spans="1:27" s="722" customFormat="1" ht="27.75" customHeight="1" hidden="1">
      <c r="A399" s="771"/>
      <c r="B399" s="772"/>
      <c r="C399" s="773"/>
      <c r="D399" s="706" t="s">
        <v>78</v>
      </c>
      <c r="E399" s="774"/>
      <c r="F399" s="706" t="s">
        <v>78</v>
      </c>
      <c r="G399" s="727"/>
      <c r="H399" s="775"/>
      <c r="I399" s="785"/>
      <c r="J399" s="777"/>
      <c r="K399" s="777"/>
      <c r="L399" s="778"/>
      <c r="M399" s="780"/>
      <c r="N399" s="781"/>
      <c r="O399" s="782"/>
      <c r="P399" s="783"/>
      <c r="Q399" s="781"/>
      <c r="R399" s="784"/>
      <c r="S399" s="729" t="str">
        <f>IFERROR(('Př9-4'!$O399+'Př9-4'!$R399)/'Př9-4'!$I399,"")</f>
        <v/>
      </c>
      <c r="T399" s="730" t="str">
        <f>IF(J399+L399=0,"",ROUND((M399+'Př9-4'!$P399)/(L399+J399)/12,0))</f>
        <v/>
      </c>
      <c r="U399" s="731" t="str">
        <f>IF(K399=0,"",ROUND(('Př9-4'!$N399+'Př9-4'!$Q399)/'Př9-4'!$K399,0))</f>
        <v/>
      </c>
      <c r="V399" s="720"/>
      <c r="W399" s="721"/>
      <c r="X399" s="721"/>
      <c r="Y399" s="721"/>
      <c r="Z399" s="721"/>
      <c r="AA399" s="721"/>
    </row>
    <row r="400" spans="1:27" s="722" customFormat="1" ht="27.75" customHeight="1" hidden="1">
      <c r="A400" s="771"/>
      <c r="B400" s="772"/>
      <c r="C400" s="773"/>
      <c r="D400" s="706" t="s">
        <v>78</v>
      </c>
      <c r="E400" s="774"/>
      <c r="F400" s="706" t="s">
        <v>78</v>
      </c>
      <c r="G400" s="727"/>
      <c r="H400" s="775"/>
      <c r="I400" s="785"/>
      <c r="J400" s="777"/>
      <c r="K400" s="777"/>
      <c r="L400" s="778"/>
      <c r="M400" s="780"/>
      <c r="N400" s="781"/>
      <c r="O400" s="782"/>
      <c r="P400" s="783"/>
      <c r="Q400" s="781"/>
      <c r="R400" s="784"/>
      <c r="S400" s="729" t="str">
        <f>IFERROR(('Př9-4'!$O400+'Př9-4'!$R400)/'Př9-4'!$I400,"")</f>
        <v/>
      </c>
      <c r="T400" s="730" t="str">
        <f>IF(J400+L400=0,"",ROUND((M400+'Př9-4'!$P400)/(L400+J400)/12,0))</f>
        <v/>
      </c>
      <c r="U400" s="731" t="str">
        <f>IF(K400=0,"",ROUND(('Př9-4'!$N400+'Př9-4'!$Q400)/'Př9-4'!$K400,0))</f>
        <v/>
      </c>
      <c r="V400" s="720"/>
      <c r="W400" s="721"/>
      <c r="X400" s="721"/>
      <c r="Y400" s="721"/>
      <c r="Z400" s="721"/>
      <c r="AA400" s="721"/>
    </row>
    <row r="401" spans="1:27" s="722" customFormat="1" ht="27.75" customHeight="1" hidden="1">
      <c r="A401" s="771"/>
      <c r="B401" s="772"/>
      <c r="C401" s="773"/>
      <c r="D401" s="706" t="s">
        <v>78</v>
      </c>
      <c r="E401" s="774"/>
      <c r="F401" s="706" t="s">
        <v>78</v>
      </c>
      <c r="G401" s="727"/>
      <c r="H401" s="775"/>
      <c r="I401" s="785"/>
      <c r="J401" s="777"/>
      <c r="K401" s="777"/>
      <c r="L401" s="778"/>
      <c r="M401" s="780"/>
      <c r="N401" s="781"/>
      <c r="O401" s="782"/>
      <c r="P401" s="783"/>
      <c r="Q401" s="781"/>
      <c r="R401" s="784"/>
      <c r="S401" s="729" t="str">
        <f>IFERROR(('Př9-4'!$O401+'Př9-4'!$R401)/'Př9-4'!$I401,"")</f>
        <v/>
      </c>
      <c r="T401" s="730" t="str">
        <f>IF(J401+L401=0,"",ROUND((M401+'Př9-4'!$P401)/(L401+J401)/12,0))</f>
        <v/>
      </c>
      <c r="U401" s="731" t="str">
        <f>IF(K401=0,"",ROUND(('Př9-4'!$N401+'Př9-4'!$Q401)/'Př9-4'!$K401,0))</f>
        <v/>
      </c>
      <c r="V401" s="720"/>
      <c r="W401" s="721"/>
      <c r="X401" s="721"/>
      <c r="Y401" s="721"/>
      <c r="Z401" s="721"/>
      <c r="AA401" s="721"/>
    </row>
    <row r="402" spans="1:27" s="722" customFormat="1" ht="27.75" customHeight="1" hidden="1">
      <c r="A402" s="771"/>
      <c r="B402" s="772"/>
      <c r="C402" s="773"/>
      <c r="D402" s="706" t="s">
        <v>78</v>
      </c>
      <c r="E402" s="774"/>
      <c r="F402" s="706" t="s">
        <v>78</v>
      </c>
      <c r="G402" s="727"/>
      <c r="H402" s="775"/>
      <c r="I402" s="785"/>
      <c r="J402" s="777"/>
      <c r="K402" s="777"/>
      <c r="L402" s="778"/>
      <c r="M402" s="780"/>
      <c r="N402" s="781"/>
      <c r="O402" s="782"/>
      <c r="P402" s="783"/>
      <c r="Q402" s="781"/>
      <c r="R402" s="784"/>
      <c r="S402" s="729" t="str">
        <f>IFERROR(('Př9-4'!$O402+'Př9-4'!$R402)/'Př9-4'!$I402,"")</f>
        <v/>
      </c>
      <c r="T402" s="730" t="str">
        <f>IF(J402+L402=0,"",ROUND((M402+'Př9-4'!$P402)/(L402+J402)/12,0))</f>
        <v/>
      </c>
      <c r="U402" s="731" t="str">
        <f>IF(K402=0,"",ROUND(('Př9-4'!$N402+'Př9-4'!$Q402)/'Př9-4'!$K402,0))</f>
        <v/>
      </c>
      <c r="V402" s="720"/>
      <c r="W402" s="721"/>
      <c r="X402" s="721"/>
      <c r="Y402" s="721"/>
      <c r="Z402" s="721"/>
      <c r="AA402" s="721"/>
    </row>
    <row r="403" spans="1:27" s="722" customFormat="1" ht="27.75" customHeight="1" hidden="1">
      <c r="A403" s="771"/>
      <c r="B403" s="772"/>
      <c r="C403" s="773"/>
      <c r="D403" s="706" t="s">
        <v>78</v>
      </c>
      <c r="E403" s="774"/>
      <c r="F403" s="706" t="s">
        <v>78</v>
      </c>
      <c r="G403" s="727"/>
      <c r="H403" s="775"/>
      <c r="I403" s="785"/>
      <c r="J403" s="777"/>
      <c r="K403" s="777"/>
      <c r="L403" s="778"/>
      <c r="M403" s="780"/>
      <c r="N403" s="781"/>
      <c r="O403" s="782"/>
      <c r="P403" s="783"/>
      <c r="Q403" s="781"/>
      <c r="R403" s="784"/>
      <c r="S403" s="729" t="str">
        <f>IFERROR(('Př9-4'!$O403+'Př9-4'!$R403)/'Př9-4'!$I403,"")</f>
        <v/>
      </c>
      <c r="T403" s="730" t="str">
        <f>IF(J403+L403=0,"",ROUND((M403+'Př9-4'!$P403)/(L403+J403)/12,0))</f>
        <v/>
      </c>
      <c r="U403" s="731" t="str">
        <f>IF(K403=0,"",ROUND(('Př9-4'!$N403+'Př9-4'!$Q403)/'Př9-4'!$K403,0))</f>
        <v/>
      </c>
      <c r="V403" s="720"/>
      <c r="W403" s="721"/>
      <c r="X403" s="721"/>
      <c r="Y403" s="721"/>
      <c r="Z403" s="721"/>
      <c r="AA403" s="721"/>
    </row>
    <row r="404" spans="1:27" s="722" customFormat="1" ht="27.75" customHeight="1" hidden="1">
      <c r="A404" s="771"/>
      <c r="B404" s="772"/>
      <c r="C404" s="773"/>
      <c r="D404" s="706" t="s">
        <v>78</v>
      </c>
      <c r="E404" s="774"/>
      <c r="F404" s="706" t="s">
        <v>78</v>
      </c>
      <c r="G404" s="727"/>
      <c r="H404" s="775"/>
      <c r="I404" s="785"/>
      <c r="J404" s="777"/>
      <c r="K404" s="777"/>
      <c r="L404" s="778"/>
      <c r="M404" s="780"/>
      <c r="N404" s="781"/>
      <c r="O404" s="782"/>
      <c r="P404" s="783"/>
      <c r="Q404" s="781"/>
      <c r="R404" s="784"/>
      <c r="S404" s="729" t="str">
        <f>IFERROR(('Př9-4'!$O404+'Př9-4'!$R404)/'Př9-4'!$I404,"")</f>
        <v/>
      </c>
      <c r="T404" s="730" t="str">
        <f>IF(J404+L404=0,"",ROUND((M404+'Př9-4'!$P404)/(L404+J404)/12,0))</f>
        <v/>
      </c>
      <c r="U404" s="731" t="str">
        <f>IF(K404=0,"",ROUND(('Př9-4'!$N404+'Př9-4'!$Q404)/'Př9-4'!$K404,0))</f>
        <v/>
      </c>
      <c r="V404" s="720"/>
      <c r="W404" s="721"/>
      <c r="X404" s="721"/>
      <c r="Y404" s="721"/>
      <c r="Z404" s="721"/>
      <c r="AA404" s="721"/>
    </row>
    <row r="405" spans="1:27" s="722" customFormat="1" ht="27.75" customHeight="1" hidden="1">
      <c r="A405" s="771"/>
      <c r="B405" s="772"/>
      <c r="C405" s="773"/>
      <c r="D405" s="706" t="s">
        <v>78</v>
      </c>
      <c r="E405" s="774"/>
      <c r="F405" s="706" t="s">
        <v>78</v>
      </c>
      <c r="G405" s="727"/>
      <c r="H405" s="775"/>
      <c r="I405" s="785"/>
      <c r="J405" s="777"/>
      <c r="K405" s="777"/>
      <c r="L405" s="778"/>
      <c r="M405" s="780"/>
      <c r="N405" s="781"/>
      <c r="O405" s="782"/>
      <c r="P405" s="783"/>
      <c r="Q405" s="781"/>
      <c r="R405" s="784"/>
      <c r="S405" s="729" t="str">
        <f>IFERROR(('Př9-4'!$O405+'Př9-4'!$R405)/'Př9-4'!$I405,"")</f>
        <v/>
      </c>
      <c r="T405" s="730" t="str">
        <f>IF(J405+L405=0,"",ROUND((M405+'Př9-4'!$P405)/(L405+J405)/12,0))</f>
        <v/>
      </c>
      <c r="U405" s="731" t="str">
        <f>IF(K405=0,"",ROUND(('Př9-4'!$N405+'Př9-4'!$Q405)/'Př9-4'!$K405,0))</f>
        <v/>
      </c>
      <c r="V405" s="720"/>
      <c r="W405" s="721"/>
      <c r="X405" s="721"/>
      <c r="Y405" s="721"/>
      <c r="Z405" s="721"/>
      <c r="AA405" s="721"/>
    </row>
    <row r="406" spans="1:27" s="722" customFormat="1" ht="27.75" customHeight="1" hidden="1">
      <c r="A406" s="771"/>
      <c r="B406" s="772"/>
      <c r="C406" s="773"/>
      <c r="D406" s="706" t="s">
        <v>78</v>
      </c>
      <c r="E406" s="774"/>
      <c r="F406" s="706" t="s">
        <v>78</v>
      </c>
      <c r="G406" s="727"/>
      <c r="H406" s="775"/>
      <c r="I406" s="785"/>
      <c r="J406" s="777"/>
      <c r="K406" s="777"/>
      <c r="L406" s="778"/>
      <c r="M406" s="780"/>
      <c r="N406" s="781"/>
      <c r="O406" s="782"/>
      <c r="P406" s="783"/>
      <c r="Q406" s="781"/>
      <c r="R406" s="784"/>
      <c r="S406" s="729" t="str">
        <f>IFERROR(('Př9-4'!$O406+'Př9-4'!$R406)/'Př9-4'!$I406,"")</f>
        <v/>
      </c>
      <c r="T406" s="730" t="str">
        <f>IF(J406+L406=0,"",ROUND((M406+'Př9-4'!$P406)/(L406+J406)/12,0))</f>
        <v/>
      </c>
      <c r="U406" s="731" t="str">
        <f>IF(K406=0,"",ROUND(('Př9-4'!$N406+'Př9-4'!$Q406)/'Př9-4'!$K406,0))</f>
        <v/>
      </c>
      <c r="V406" s="720"/>
      <c r="W406" s="721"/>
      <c r="X406" s="721"/>
      <c r="Y406" s="721"/>
      <c r="Z406" s="721"/>
      <c r="AA406" s="721"/>
    </row>
    <row r="407" spans="1:27" s="722" customFormat="1" ht="27.75" customHeight="1" hidden="1">
      <c r="A407" s="771"/>
      <c r="B407" s="772"/>
      <c r="C407" s="773"/>
      <c r="D407" s="706" t="s">
        <v>78</v>
      </c>
      <c r="E407" s="774"/>
      <c r="F407" s="706" t="s">
        <v>78</v>
      </c>
      <c r="G407" s="727"/>
      <c r="H407" s="775"/>
      <c r="I407" s="785"/>
      <c r="J407" s="777"/>
      <c r="K407" s="777"/>
      <c r="L407" s="778"/>
      <c r="M407" s="780"/>
      <c r="N407" s="781"/>
      <c r="O407" s="782"/>
      <c r="P407" s="783"/>
      <c r="Q407" s="781"/>
      <c r="R407" s="784"/>
      <c r="S407" s="729" t="str">
        <f>IFERROR(('Př9-4'!$O407+'Př9-4'!$R407)/'Př9-4'!$I407,"")</f>
        <v/>
      </c>
      <c r="T407" s="730" t="str">
        <f>IF(J407+L407=0,"",ROUND((M407+'Př9-4'!$P407)/(L407+J407)/12,0))</f>
        <v/>
      </c>
      <c r="U407" s="731" t="str">
        <f>IF(K407=0,"",ROUND(('Př9-4'!$N407+'Př9-4'!$Q407)/'Př9-4'!$K407,0))</f>
        <v/>
      </c>
      <c r="V407" s="720"/>
      <c r="W407" s="721"/>
      <c r="X407" s="721"/>
      <c r="Y407" s="721"/>
      <c r="Z407" s="721"/>
      <c r="AA407" s="721"/>
    </row>
    <row r="408" spans="1:27" s="722" customFormat="1" ht="27.75" customHeight="1" hidden="1">
      <c r="A408" s="771"/>
      <c r="B408" s="772"/>
      <c r="C408" s="773"/>
      <c r="D408" s="706" t="s">
        <v>78</v>
      </c>
      <c r="E408" s="774"/>
      <c r="F408" s="706" t="s">
        <v>78</v>
      </c>
      <c r="G408" s="727"/>
      <c r="H408" s="775"/>
      <c r="I408" s="785"/>
      <c r="J408" s="777"/>
      <c r="K408" s="777"/>
      <c r="L408" s="778"/>
      <c r="M408" s="780"/>
      <c r="N408" s="781"/>
      <c r="O408" s="782"/>
      <c r="P408" s="783"/>
      <c r="Q408" s="781"/>
      <c r="R408" s="784"/>
      <c r="S408" s="729" t="str">
        <f>IFERROR(('Př9-4'!$O408+'Př9-4'!$R408)/'Př9-4'!$I408,"")</f>
        <v/>
      </c>
      <c r="T408" s="730" t="str">
        <f>IF(J408+L408=0,"",ROUND((M408+'Př9-4'!$P408)/(L408+J408)/12,0))</f>
        <v/>
      </c>
      <c r="U408" s="731" t="str">
        <f>IF(K408=0,"",ROUND(('Př9-4'!$N408+'Př9-4'!$Q408)/'Př9-4'!$K408,0))</f>
        <v/>
      </c>
      <c r="V408" s="720"/>
      <c r="W408" s="721"/>
      <c r="X408" s="721"/>
      <c r="Y408" s="721"/>
      <c r="Z408" s="721"/>
      <c r="AA408" s="721"/>
    </row>
    <row r="409" spans="1:27" s="722" customFormat="1" ht="27.75" customHeight="1" hidden="1">
      <c r="A409" s="771"/>
      <c r="B409" s="772"/>
      <c r="C409" s="773"/>
      <c r="D409" s="706" t="s">
        <v>78</v>
      </c>
      <c r="E409" s="774"/>
      <c r="F409" s="706" t="s">
        <v>78</v>
      </c>
      <c r="G409" s="727"/>
      <c r="H409" s="775"/>
      <c r="I409" s="785"/>
      <c r="J409" s="777"/>
      <c r="K409" s="777"/>
      <c r="L409" s="778"/>
      <c r="M409" s="780"/>
      <c r="N409" s="781"/>
      <c r="O409" s="782"/>
      <c r="P409" s="783"/>
      <c r="Q409" s="781"/>
      <c r="R409" s="784"/>
      <c r="S409" s="729" t="str">
        <f>IFERROR(('Př9-4'!$O409+'Př9-4'!$R409)/'Př9-4'!$I409,"")</f>
        <v/>
      </c>
      <c r="T409" s="730" t="str">
        <f>IF(J409+L409=0,"",ROUND((M409+'Př9-4'!$P409)/(L409+J409)/12,0))</f>
        <v/>
      </c>
      <c r="U409" s="731" t="str">
        <f>IF(K409=0,"",ROUND(('Př9-4'!$N409+'Př9-4'!$Q409)/'Př9-4'!$K409,0))</f>
        <v/>
      </c>
      <c r="V409" s="720"/>
      <c r="W409" s="721"/>
      <c r="X409" s="721"/>
      <c r="Y409" s="721"/>
      <c r="Z409" s="721"/>
      <c r="AA409" s="721"/>
    </row>
    <row r="410" spans="1:27" s="722" customFormat="1" ht="27.75" customHeight="1" hidden="1">
      <c r="A410" s="771"/>
      <c r="B410" s="772"/>
      <c r="C410" s="773"/>
      <c r="D410" s="706" t="s">
        <v>78</v>
      </c>
      <c r="E410" s="774"/>
      <c r="F410" s="706" t="s">
        <v>78</v>
      </c>
      <c r="G410" s="727"/>
      <c r="H410" s="775"/>
      <c r="I410" s="785"/>
      <c r="J410" s="777"/>
      <c r="K410" s="777"/>
      <c r="L410" s="778"/>
      <c r="M410" s="780"/>
      <c r="N410" s="781"/>
      <c r="O410" s="782"/>
      <c r="P410" s="783"/>
      <c r="Q410" s="781"/>
      <c r="R410" s="784"/>
      <c r="S410" s="729" t="str">
        <f>IFERROR(('Př9-4'!$O410+'Př9-4'!$R410)/'Př9-4'!$I410,"")</f>
        <v/>
      </c>
      <c r="T410" s="730" t="str">
        <f>IF(J410+L410=0,"",ROUND((M410+'Př9-4'!$P410)/(L410+J410)/12,0))</f>
        <v/>
      </c>
      <c r="U410" s="731" t="str">
        <f>IF(K410=0,"",ROUND(('Př9-4'!$N410+'Př9-4'!$Q410)/'Př9-4'!$K410,0))</f>
        <v/>
      </c>
      <c r="V410" s="720"/>
      <c r="W410" s="721"/>
      <c r="X410" s="721"/>
      <c r="Y410" s="721"/>
      <c r="Z410" s="721"/>
      <c r="AA410" s="721"/>
    </row>
    <row r="411" spans="1:27" s="722" customFormat="1" ht="27.75" customHeight="1" hidden="1">
      <c r="A411" s="771"/>
      <c r="B411" s="772"/>
      <c r="C411" s="773"/>
      <c r="D411" s="706" t="s">
        <v>78</v>
      </c>
      <c r="E411" s="774"/>
      <c r="F411" s="706" t="s">
        <v>78</v>
      </c>
      <c r="G411" s="727"/>
      <c r="H411" s="775"/>
      <c r="I411" s="785"/>
      <c r="J411" s="777"/>
      <c r="K411" s="777"/>
      <c r="L411" s="778"/>
      <c r="M411" s="780"/>
      <c r="N411" s="781"/>
      <c r="O411" s="782"/>
      <c r="P411" s="783"/>
      <c r="Q411" s="781"/>
      <c r="R411" s="784"/>
      <c r="S411" s="729" t="str">
        <f>IFERROR(('Př9-4'!$O411+'Př9-4'!$R411)/'Př9-4'!$I411,"")</f>
        <v/>
      </c>
      <c r="T411" s="730" t="str">
        <f>IF(J411+L411=0,"",ROUND((M411+'Př9-4'!$P411)/(L411+J411)/12,0))</f>
        <v/>
      </c>
      <c r="U411" s="731" t="str">
        <f>IF(K411=0,"",ROUND(('Př9-4'!$N411+'Př9-4'!$Q411)/'Př9-4'!$K411,0))</f>
        <v/>
      </c>
      <c r="V411" s="720"/>
      <c r="W411" s="721"/>
      <c r="X411" s="721"/>
      <c r="Y411" s="721"/>
      <c r="Z411" s="721"/>
      <c r="AA411" s="721"/>
    </row>
    <row r="412" spans="1:27" s="722" customFormat="1" ht="27.75" customHeight="1" hidden="1">
      <c r="A412" s="771"/>
      <c r="B412" s="772"/>
      <c r="C412" s="773"/>
      <c r="D412" s="706" t="s">
        <v>78</v>
      </c>
      <c r="E412" s="774"/>
      <c r="F412" s="706" t="s">
        <v>78</v>
      </c>
      <c r="G412" s="727"/>
      <c r="H412" s="775"/>
      <c r="I412" s="785"/>
      <c r="J412" s="777"/>
      <c r="K412" s="777"/>
      <c r="L412" s="778"/>
      <c r="M412" s="780"/>
      <c r="N412" s="781"/>
      <c r="O412" s="782"/>
      <c r="P412" s="783"/>
      <c r="Q412" s="781"/>
      <c r="R412" s="784"/>
      <c r="S412" s="729" t="str">
        <f>IFERROR(('Př9-4'!$O412+'Př9-4'!$R412)/'Př9-4'!$I412,"")</f>
        <v/>
      </c>
      <c r="T412" s="730" t="str">
        <f>IF(J412+L412=0,"",ROUND((M412+'Př9-4'!$P412)/(L412+J412)/12,0))</f>
        <v/>
      </c>
      <c r="U412" s="731" t="str">
        <f>IF(K412=0,"",ROUND(('Př9-4'!$N412+'Př9-4'!$Q412)/'Př9-4'!$K412,0))</f>
        <v/>
      </c>
      <c r="V412" s="720"/>
      <c r="W412" s="721"/>
      <c r="X412" s="721"/>
      <c r="Y412" s="721"/>
      <c r="Z412" s="721"/>
      <c r="AA412" s="721"/>
    </row>
    <row r="413" spans="1:27" s="722" customFormat="1" ht="27.75" customHeight="1" hidden="1">
      <c r="A413" s="771"/>
      <c r="B413" s="772"/>
      <c r="C413" s="773"/>
      <c r="D413" s="706" t="s">
        <v>78</v>
      </c>
      <c r="E413" s="774"/>
      <c r="F413" s="706" t="s">
        <v>78</v>
      </c>
      <c r="G413" s="727"/>
      <c r="H413" s="775"/>
      <c r="I413" s="785"/>
      <c r="J413" s="777"/>
      <c r="K413" s="777"/>
      <c r="L413" s="778"/>
      <c r="M413" s="780"/>
      <c r="N413" s="781"/>
      <c r="O413" s="782"/>
      <c r="P413" s="783"/>
      <c r="Q413" s="781"/>
      <c r="R413" s="784"/>
      <c r="S413" s="729" t="str">
        <f>IFERROR(('Př9-4'!$O413+'Př9-4'!$R413)/'Př9-4'!$I413,"")</f>
        <v/>
      </c>
      <c r="T413" s="730" t="str">
        <f>IF(J413+L413=0,"",ROUND((M413+'Př9-4'!$P413)/(L413+J413)/12,0))</f>
        <v/>
      </c>
      <c r="U413" s="731" t="str">
        <f>IF(K413=0,"",ROUND(('Př9-4'!$N413+'Př9-4'!$Q413)/'Př9-4'!$K413,0))</f>
        <v/>
      </c>
      <c r="V413" s="720"/>
      <c r="W413" s="721"/>
      <c r="X413" s="721"/>
      <c r="Y413" s="721"/>
      <c r="Z413" s="721"/>
      <c r="AA413" s="721"/>
    </row>
    <row r="414" spans="1:27" s="722" customFormat="1" ht="27.75" customHeight="1" hidden="1">
      <c r="A414" s="771"/>
      <c r="B414" s="772"/>
      <c r="C414" s="773"/>
      <c r="D414" s="706" t="s">
        <v>78</v>
      </c>
      <c r="E414" s="774"/>
      <c r="F414" s="706" t="s">
        <v>78</v>
      </c>
      <c r="G414" s="727"/>
      <c r="H414" s="775"/>
      <c r="I414" s="785"/>
      <c r="J414" s="777"/>
      <c r="K414" s="777"/>
      <c r="L414" s="778"/>
      <c r="M414" s="780"/>
      <c r="N414" s="781"/>
      <c r="O414" s="782"/>
      <c r="P414" s="783"/>
      <c r="Q414" s="781"/>
      <c r="R414" s="784"/>
      <c r="S414" s="729" t="str">
        <f>IFERROR(('Př9-4'!$O414+'Př9-4'!$R414)/'Př9-4'!$I414,"")</f>
        <v/>
      </c>
      <c r="T414" s="730" t="str">
        <f>IF(J414+L414=0,"",ROUND((M414+'Př9-4'!$P414)/(L414+J414)/12,0))</f>
        <v/>
      </c>
      <c r="U414" s="731" t="str">
        <f>IF(K414=0,"",ROUND(('Př9-4'!$N414+'Př9-4'!$Q414)/'Př9-4'!$K414,0))</f>
        <v/>
      </c>
      <c r="V414" s="720"/>
      <c r="W414" s="721"/>
      <c r="X414" s="721"/>
      <c r="Y414" s="721"/>
      <c r="Z414" s="721"/>
      <c r="AA414" s="721"/>
    </row>
    <row r="415" spans="1:27" s="722" customFormat="1" ht="27.75" customHeight="1" hidden="1">
      <c r="A415" s="771"/>
      <c r="B415" s="772"/>
      <c r="C415" s="773"/>
      <c r="D415" s="706" t="s">
        <v>78</v>
      </c>
      <c r="E415" s="774"/>
      <c r="F415" s="706" t="s">
        <v>78</v>
      </c>
      <c r="G415" s="727"/>
      <c r="H415" s="775"/>
      <c r="I415" s="785"/>
      <c r="J415" s="777"/>
      <c r="K415" s="777"/>
      <c r="L415" s="778"/>
      <c r="M415" s="780"/>
      <c r="N415" s="781"/>
      <c r="O415" s="782"/>
      <c r="P415" s="783"/>
      <c r="Q415" s="781"/>
      <c r="R415" s="784"/>
      <c r="S415" s="729" t="str">
        <f>IFERROR(('Př9-4'!$O415+'Př9-4'!$R415)/'Př9-4'!$I415,"")</f>
        <v/>
      </c>
      <c r="T415" s="730" t="str">
        <f>IF(J415+L415=0,"",ROUND((M415+'Př9-4'!$P415)/(L415+J415)/12,0))</f>
        <v/>
      </c>
      <c r="U415" s="731" t="str">
        <f>IF(K415=0,"",ROUND(('Př9-4'!$N415+'Př9-4'!$Q415)/'Př9-4'!$K415,0))</f>
        <v/>
      </c>
      <c r="V415" s="720"/>
      <c r="W415" s="721"/>
      <c r="X415" s="721"/>
      <c r="Y415" s="721"/>
      <c r="Z415" s="721"/>
      <c r="AA415" s="721"/>
    </row>
    <row r="416" spans="1:27" s="722" customFormat="1" ht="27.75" customHeight="1" hidden="1">
      <c r="A416" s="771"/>
      <c r="B416" s="772"/>
      <c r="C416" s="773"/>
      <c r="D416" s="706" t="s">
        <v>78</v>
      </c>
      <c r="E416" s="774"/>
      <c r="F416" s="706" t="s">
        <v>78</v>
      </c>
      <c r="G416" s="727"/>
      <c r="H416" s="775"/>
      <c r="I416" s="785"/>
      <c r="J416" s="777"/>
      <c r="K416" s="777"/>
      <c r="L416" s="778"/>
      <c r="M416" s="780"/>
      <c r="N416" s="781"/>
      <c r="O416" s="782"/>
      <c r="P416" s="783"/>
      <c r="Q416" s="781"/>
      <c r="R416" s="784"/>
      <c r="S416" s="729" t="str">
        <f>IFERROR(('Př9-4'!$O416+'Př9-4'!$R416)/'Př9-4'!$I416,"")</f>
        <v/>
      </c>
      <c r="T416" s="730" t="str">
        <f>IF(J416+L416=0,"",ROUND((M416+'Př9-4'!$P416)/(L416+J416)/12,0))</f>
        <v/>
      </c>
      <c r="U416" s="731" t="str">
        <f>IF(K416=0,"",ROUND(('Př9-4'!$N416+'Př9-4'!$Q416)/'Př9-4'!$K416,0))</f>
        <v/>
      </c>
      <c r="V416" s="720"/>
      <c r="W416" s="721"/>
      <c r="X416" s="721"/>
      <c r="Y416" s="721"/>
      <c r="Z416" s="721"/>
      <c r="AA416" s="721"/>
    </row>
    <row r="417" spans="1:27" s="722" customFormat="1" ht="27.75" customHeight="1" hidden="1">
      <c r="A417" s="771"/>
      <c r="B417" s="772"/>
      <c r="C417" s="773"/>
      <c r="D417" s="706" t="s">
        <v>78</v>
      </c>
      <c r="E417" s="774"/>
      <c r="F417" s="706" t="s">
        <v>78</v>
      </c>
      <c r="G417" s="727"/>
      <c r="H417" s="775"/>
      <c r="I417" s="785"/>
      <c r="J417" s="777"/>
      <c r="K417" s="777"/>
      <c r="L417" s="778"/>
      <c r="M417" s="780"/>
      <c r="N417" s="781"/>
      <c r="O417" s="782"/>
      <c r="P417" s="783"/>
      <c r="Q417" s="781"/>
      <c r="R417" s="784"/>
      <c r="S417" s="729" t="str">
        <f>IFERROR(('Př9-4'!$O417+'Př9-4'!$R417)/'Př9-4'!$I417,"")</f>
        <v/>
      </c>
      <c r="T417" s="730" t="str">
        <f>IF(J417+L417=0,"",ROUND((M417+'Př9-4'!$P417)/(L417+J417)/12,0))</f>
        <v/>
      </c>
      <c r="U417" s="731" t="str">
        <f>IF(K417=0,"",ROUND(('Př9-4'!$N417+'Př9-4'!$Q417)/'Př9-4'!$K417,0))</f>
        <v/>
      </c>
      <c r="V417" s="720"/>
      <c r="W417" s="721"/>
      <c r="X417" s="721"/>
      <c r="Y417" s="721"/>
      <c r="Z417" s="721"/>
      <c r="AA417" s="721"/>
    </row>
    <row r="418" spans="1:27" s="722" customFormat="1" ht="27.75" customHeight="1" hidden="1">
      <c r="A418" s="771"/>
      <c r="B418" s="772"/>
      <c r="C418" s="773"/>
      <c r="D418" s="706" t="s">
        <v>78</v>
      </c>
      <c r="E418" s="774"/>
      <c r="F418" s="706" t="s">
        <v>78</v>
      </c>
      <c r="G418" s="727"/>
      <c r="H418" s="775"/>
      <c r="I418" s="785"/>
      <c r="J418" s="777"/>
      <c r="K418" s="777"/>
      <c r="L418" s="778"/>
      <c r="M418" s="780"/>
      <c r="N418" s="781"/>
      <c r="O418" s="782"/>
      <c r="P418" s="783"/>
      <c r="Q418" s="781"/>
      <c r="R418" s="784"/>
      <c r="S418" s="729" t="str">
        <f>IFERROR(('Př9-4'!$O418+'Př9-4'!$R418)/'Př9-4'!$I418,"")</f>
        <v/>
      </c>
      <c r="T418" s="730" t="str">
        <f>IF(J418+L418=0,"",ROUND((M418+'Př9-4'!$P418)/(L418+J418)/12,0))</f>
        <v/>
      </c>
      <c r="U418" s="731" t="str">
        <f>IF(K418=0,"",ROUND(('Př9-4'!$N418+'Př9-4'!$Q418)/'Př9-4'!$K418,0))</f>
        <v/>
      </c>
      <c r="V418" s="720"/>
      <c r="W418" s="721"/>
      <c r="X418" s="721"/>
      <c r="Y418" s="721"/>
      <c r="Z418" s="721"/>
      <c r="AA418" s="721"/>
    </row>
    <row r="419" spans="1:27" s="722" customFormat="1" ht="27.75" customHeight="1" hidden="1">
      <c r="A419" s="771"/>
      <c r="B419" s="772"/>
      <c r="C419" s="773"/>
      <c r="D419" s="706" t="s">
        <v>78</v>
      </c>
      <c r="E419" s="774"/>
      <c r="F419" s="706" t="s">
        <v>78</v>
      </c>
      <c r="G419" s="727"/>
      <c r="H419" s="775"/>
      <c r="I419" s="785"/>
      <c r="J419" s="777"/>
      <c r="K419" s="777"/>
      <c r="L419" s="778"/>
      <c r="M419" s="780"/>
      <c r="N419" s="781"/>
      <c r="O419" s="782"/>
      <c r="P419" s="783"/>
      <c r="Q419" s="781"/>
      <c r="R419" s="784"/>
      <c r="S419" s="729" t="str">
        <f>IFERROR(('Př9-4'!$O419+'Př9-4'!$R419)/'Př9-4'!$I419,"")</f>
        <v/>
      </c>
      <c r="T419" s="730" t="str">
        <f>IF(J419+L419=0,"",ROUND((M419+'Př9-4'!$P419)/(L419+J419)/12,0))</f>
        <v/>
      </c>
      <c r="U419" s="731" t="str">
        <f>IF(K419=0,"",ROUND(('Př9-4'!$N419+'Př9-4'!$Q419)/'Př9-4'!$K419,0))</f>
        <v/>
      </c>
      <c r="V419" s="720"/>
      <c r="W419" s="721"/>
      <c r="X419" s="721"/>
      <c r="Y419" s="721"/>
      <c r="Z419" s="721"/>
      <c r="AA419" s="721"/>
    </row>
    <row r="420" spans="1:27" s="722" customFormat="1" ht="27.75" customHeight="1" hidden="1">
      <c r="A420" s="771"/>
      <c r="B420" s="772"/>
      <c r="C420" s="773"/>
      <c r="D420" s="706" t="s">
        <v>78</v>
      </c>
      <c r="E420" s="774"/>
      <c r="F420" s="706" t="s">
        <v>78</v>
      </c>
      <c r="G420" s="727"/>
      <c r="H420" s="775"/>
      <c r="I420" s="785"/>
      <c r="J420" s="777"/>
      <c r="K420" s="777"/>
      <c r="L420" s="778"/>
      <c r="M420" s="780"/>
      <c r="N420" s="781"/>
      <c r="O420" s="782"/>
      <c r="P420" s="783"/>
      <c r="Q420" s="781"/>
      <c r="R420" s="784"/>
      <c r="S420" s="729" t="str">
        <f>IFERROR(('Př9-4'!$O420+'Př9-4'!$R420)/'Př9-4'!$I420,"")</f>
        <v/>
      </c>
      <c r="T420" s="730" t="str">
        <f>IF(J420+L420=0,"",ROUND((M420+'Př9-4'!$P420)/(L420+J420)/12,0))</f>
        <v/>
      </c>
      <c r="U420" s="731" t="str">
        <f>IF(K420=0,"",ROUND(('Př9-4'!$N420+'Př9-4'!$Q420)/'Př9-4'!$K420,0))</f>
        <v/>
      </c>
      <c r="V420" s="720"/>
      <c r="W420" s="721"/>
      <c r="X420" s="721"/>
      <c r="Y420" s="721"/>
      <c r="Z420" s="721"/>
      <c r="AA420" s="721"/>
    </row>
    <row r="421" spans="1:27" s="722" customFormat="1" ht="27.75" customHeight="1" hidden="1">
      <c r="A421" s="771"/>
      <c r="B421" s="772"/>
      <c r="C421" s="773"/>
      <c r="D421" s="706" t="s">
        <v>78</v>
      </c>
      <c r="E421" s="774"/>
      <c r="F421" s="706" t="s">
        <v>78</v>
      </c>
      <c r="G421" s="727"/>
      <c r="H421" s="775"/>
      <c r="I421" s="785"/>
      <c r="J421" s="777"/>
      <c r="K421" s="777"/>
      <c r="L421" s="778"/>
      <c r="M421" s="780"/>
      <c r="N421" s="781"/>
      <c r="O421" s="782"/>
      <c r="P421" s="783"/>
      <c r="Q421" s="781"/>
      <c r="R421" s="784"/>
      <c r="S421" s="729" t="str">
        <f>IFERROR(('Př9-4'!$O421+'Př9-4'!$R421)/'Př9-4'!$I421,"")</f>
        <v/>
      </c>
      <c r="T421" s="730" t="str">
        <f>IF(J421+L421=0,"",ROUND((M421+'Př9-4'!$P421)/(L421+J421)/12,0))</f>
        <v/>
      </c>
      <c r="U421" s="731" t="str">
        <f>IF(K421=0,"",ROUND(('Př9-4'!$N421+'Př9-4'!$Q421)/'Př9-4'!$K421,0))</f>
        <v/>
      </c>
      <c r="V421" s="720"/>
      <c r="W421" s="721"/>
      <c r="X421" s="721"/>
      <c r="Y421" s="721"/>
      <c r="Z421" s="721"/>
      <c r="AA421" s="721"/>
    </row>
    <row r="422" spans="1:27" s="722" customFormat="1" ht="27.75" customHeight="1" hidden="1">
      <c r="A422" s="771"/>
      <c r="B422" s="772"/>
      <c r="C422" s="773"/>
      <c r="D422" s="706" t="s">
        <v>78</v>
      </c>
      <c r="E422" s="774"/>
      <c r="F422" s="706" t="s">
        <v>78</v>
      </c>
      <c r="G422" s="727"/>
      <c r="H422" s="775"/>
      <c r="I422" s="785"/>
      <c r="J422" s="777"/>
      <c r="K422" s="777"/>
      <c r="L422" s="778"/>
      <c r="M422" s="780"/>
      <c r="N422" s="781"/>
      <c r="O422" s="782"/>
      <c r="P422" s="783"/>
      <c r="Q422" s="781"/>
      <c r="R422" s="784"/>
      <c r="S422" s="729" t="str">
        <f>IFERROR(('Př9-4'!$O422+'Př9-4'!$R422)/'Př9-4'!$I422,"")</f>
        <v/>
      </c>
      <c r="T422" s="730" t="str">
        <f>IF(J422+L422=0,"",ROUND((M422+'Př9-4'!$P422)/(L422+J422)/12,0))</f>
        <v/>
      </c>
      <c r="U422" s="731" t="str">
        <f>IF(K422=0,"",ROUND(('Př9-4'!$N422+'Př9-4'!$Q422)/'Př9-4'!$K422,0))</f>
        <v/>
      </c>
      <c r="V422" s="720"/>
      <c r="W422" s="721"/>
      <c r="X422" s="721"/>
      <c r="Y422" s="721"/>
      <c r="Z422" s="721"/>
      <c r="AA422" s="721"/>
    </row>
    <row r="423" spans="1:27" s="722" customFormat="1" ht="27.75" customHeight="1" hidden="1">
      <c r="A423" s="771"/>
      <c r="B423" s="772"/>
      <c r="C423" s="773"/>
      <c r="D423" s="706" t="s">
        <v>78</v>
      </c>
      <c r="E423" s="774"/>
      <c r="F423" s="706" t="s">
        <v>78</v>
      </c>
      <c r="G423" s="727"/>
      <c r="H423" s="775"/>
      <c r="I423" s="785"/>
      <c r="J423" s="777"/>
      <c r="K423" s="777"/>
      <c r="L423" s="778"/>
      <c r="M423" s="780"/>
      <c r="N423" s="781"/>
      <c r="O423" s="782"/>
      <c r="P423" s="783"/>
      <c r="Q423" s="781"/>
      <c r="R423" s="784"/>
      <c r="S423" s="729" t="str">
        <f>IFERROR(('Př9-4'!$O423+'Př9-4'!$R423)/'Př9-4'!$I423,"")</f>
        <v/>
      </c>
      <c r="T423" s="730" t="str">
        <f>IF(J423+L423=0,"",ROUND((M423+'Př9-4'!$P423)/(L423+J423)/12,0))</f>
        <v/>
      </c>
      <c r="U423" s="731" t="str">
        <f>IF(K423=0,"",ROUND(('Př9-4'!$N423+'Př9-4'!$Q423)/'Př9-4'!$K423,0))</f>
        <v/>
      </c>
      <c r="V423" s="720"/>
      <c r="W423" s="721"/>
      <c r="X423" s="721"/>
      <c r="Y423" s="721"/>
      <c r="Z423" s="721"/>
      <c r="AA423" s="721"/>
    </row>
    <row r="424" spans="1:27" s="722" customFormat="1" ht="27.75" customHeight="1" hidden="1">
      <c r="A424" s="771"/>
      <c r="B424" s="772"/>
      <c r="C424" s="773"/>
      <c r="D424" s="706" t="s">
        <v>78</v>
      </c>
      <c r="E424" s="774"/>
      <c r="F424" s="706" t="s">
        <v>78</v>
      </c>
      <c r="G424" s="727"/>
      <c r="H424" s="775"/>
      <c r="I424" s="785"/>
      <c r="J424" s="777"/>
      <c r="K424" s="777"/>
      <c r="L424" s="778"/>
      <c r="M424" s="780"/>
      <c r="N424" s="781"/>
      <c r="O424" s="782"/>
      <c r="P424" s="783"/>
      <c r="Q424" s="781"/>
      <c r="R424" s="784"/>
      <c r="S424" s="729" t="str">
        <f>IFERROR(('Př9-4'!$O424+'Př9-4'!$R424)/'Př9-4'!$I424,"")</f>
        <v/>
      </c>
      <c r="T424" s="730" t="str">
        <f>IF(J424+L424=0,"",ROUND((M424+'Př9-4'!$P424)/(L424+J424)/12,0))</f>
        <v/>
      </c>
      <c r="U424" s="731" t="str">
        <f>IF(K424=0,"",ROUND(('Př9-4'!$N424+'Př9-4'!$Q424)/'Př9-4'!$K424,0))</f>
        <v/>
      </c>
      <c r="V424" s="720"/>
      <c r="W424" s="721"/>
      <c r="X424" s="721"/>
      <c r="Y424" s="721"/>
      <c r="Z424" s="721"/>
      <c r="AA424" s="721"/>
    </row>
    <row r="425" spans="1:27" s="722" customFormat="1" ht="27.75" customHeight="1" hidden="1">
      <c r="A425" s="771"/>
      <c r="B425" s="772"/>
      <c r="C425" s="773"/>
      <c r="D425" s="706" t="s">
        <v>78</v>
      </c>
      <c r="E425" s="774"/>
      <c r="F425" s="706" t="s">
        <v>78</v>
      </c>
      <c r="G425" s="727"/>
      <c r="H425" s="775"/>
      <c r="I425" s="785"/>
      <c r="J425" s="777"/>
      <c r="K425" s="777"/>
      <c r="L425" s="778"/>
      <c r="M425" s="780"/>
      <c r="N425" s="781"/>
      <c r="O425" s="782"/>
      <c r="P425" s="783"/>
      <c r="Q425" s="781"/>
      <c r="R425" s="784"/>
      <c r="S425" s="729" t="str">
        <f>IFERROR(('Př9-4'!$O425+'Př9-4'!$R425)/'Př9-4'!$I425,"")</f>
        <v/>
      </c>
      <c r="T425" s="730" t="str">
        <f>IF(J425+L425=0,"",ROUND((M425+'Př9-4'!$P425)/(L425+J425)/12,0))</f>
        <v/>
      </c>
      <c r="U425" s="731" t="str">
        <f>IF(K425=0,"",ROUND(('Př9-4'!$N425+'Př9-4'!$Q425)/'Př9-4'!$K425,0))</f>
        <v/>
      </c>
      <c r="V425" s="720"/>
      <c r="W425" s="721"/>
      <c r="X425" s="721"/>
      <c r="Y425" s="721"/>
      <c r="Z425" s="721"/>
      <c r="AA425" s="721"/>
    </row>
    <row r="426" spans="1:27" s="722" customFormat="1" ht="27.75" customHeight="1" hidden="1">
      <c r="A426" s="771"/>
      <c r="B426" s="772"/>
      <c r="C426" s="773"/>
      <c r="D426" s="706" t="s">
        <v>78</v>
      </c>
      <c r="E426" s="774"/>
      <c r="F426" s="706" t="s">
        <v>78</v>
      </c>
      <c r="G426" s="727"/>
      <c r="H426" s="775"/>
      <c r="I426" s="785"/>
      <c r="J426" s="777"/>
      <c r="K426" s="777"/>
      <c r="L426" s="778"/>
      <c r="M426" s="780"/>
      <c r="N426" s="781"/>
      <c r="O426" s="782"/>
      <c r="P426" s="783"/>
      <c r="Q426" s="781"/>
      <c r="R426" s="784"/>
      <c r="S426" s="729" t="str">
        <f>IFERROR(('Př9-4'!$O426+'Př9-4'!$R426)/'Př9-4'!$I426,"")</f>
        <v/>
      </c>
      <c r="T426" s="730" t="str">
        <f>IF(J426+L426=0,"",ROUND((M426+'Př9-4'!$P426)/(L426+J426)/12,0))</f>
        <v/>
      </c>
      <c r="U426" s="731" t="str">
        <f>IF(K426=0,"",ROUND(('Př9-4'!$N426+'Př9-4'!$Q426)/'Př9-4'!$K426,0))</f>
        <v/>
      </c>
      <c r="V426" s="720"/>
      <c r="W426" s="721"/>
      <c r="X426" s="721"/>
      <c r="Y426" s="721"/>
      <c r="Z426" s="721"/>
      <c r="AA426" s="721"/>
    </row>
    <row r="427" spans="1:27" s="722" customFormat="1" ht="27.75" customHeight="1" hidden="1">
      <c r="A427" s="771"/>
      <c r="B427" s="772"/>
      <c r="C427" s="773"/>
      <c r="D427" s="706" t="s">
        <v>78</v>
      </c>
      <c r="E427" s="774"/>
      <c r="F427" s="706" t="s">
        <v>78</v>
      </c>
      <c r="G427" s="727"/>
      <c r="H427" s="775"/>
      <c r="I427" s="785"/>
      <c r="J427" s="777"/>
      <c r="K427" s="777"/>
      <c r="L427" s="778"/>
      <c r="M427" s="780"/>
      <c r="N427" s="781"/>
      <c r="O427" s="782"/>
      <c r="P427" s="783"/>
      <c r="Q427" s="781"/>
      <c r="R427" s="784"/>
      <c r="S427" s="729" t="str">
        <f>IFERROR(('Př9-4'!$O427+'Př9-4'!$R427)/'Př9-4'!$I427,"")</f>
        <v/>
      </c>
      <c r="T427" s="730" t="str">
        <f>IF(J427+L427=0,"",ROUND((M427+'Př9-4'!$P427)/(L427+J427)/12,0))</f>
        <v/>
      </c>
      <c r="U427" s="731" t="str">
        <f>IF(K427=0,"",ROUND(('Př9-4'!$N427+'Př9-4'!$Q427)/'Př9-4'!$K427,0))</f>
        <v/>
      </c>
      <c r="V427" s="720"/>
      <c r="W427" s="721"/>
      <c r="X427" s="721"/>
      <c r="Y427" s="721"/>
      <c r="Z427" s="721"/>
      <c r="AA427" s="721"/>
    </row>
    <row r="428" spans="1:27" s="722" customFormat="1" ht="27.75" customHeight="1" hidden="1">
      <c r="A428" s="771"/>
      <c r="B428" s="772"/>
      <c r="C428" s="773"/>
      <c r="D428" s="706" t="s">
        <v>78</v>
      </c>
      <c r="E428" s="774"/>
      <c r="F428" s="706" t="s">
        <v>78</v>
      </c>
      <c r="G428" s="727"/>
      <c r="H428" s="775"/>
      <c r="I428" s="785"/>
      <c r="J428" s="777"/>
      <c r="K428" s="777"/>
      <c r="L428" s="778"/>
      <c r="M428" s="780"/>
      <c r="N428" s="781"/>
      <c r="O428" s="782"/>
      <c r="P428" s="783"/>
      <c r="Q428" s="781"/>
      <c r="R428" s="784"/>
      <c r="S428" s="729" t="str">
        <f>IFERROR(('Př9-4'!$O428+'Př9-4'!$R428)/'Př9-4'!$I428,"")</f>
        <v/>
      </c>
      <c r="T428" s="730" t="str">
        <f>IF(J428+L428=0,"",ROUND((M428+'Př9-4'!$P428)/(L428+J428)/12,0))</f>
        <v/>
      </c>
      <c r="U428" s="731" t="str">
        <f>IF(K428=0,"",ROUND(('Př9-4'!$N428+'Př9-4'!$Q428)/'Př9-4'!$K428,0))</f>
        <v/>
      </c>
      <c r="V428" s="720"/>
      <c r="W428" s="721"/>
      <c r="X428" s="721"/>
      <c r="Y428" s="721"/>
      <c r="Z428" s="721"/>
      <c r="AA428" s="721"/>
    </row>
    <row r="429" spans="1:27" s="722" customFormat="1" ht="27.75" customHeight="1" hidden="1">
      <c r="A429" s="771"/>
      <c r="B429" s="772"/>
      <c r="C429" s="773"/>
      <c r="D429" s="706" t="s">
        <v>78</v>
      </c>
      <c r="E429" s="774"/>
      <c r="F429" s="706" t="s">
        <v>78</v>
      </c>
      <c r="G429" s="727"/>
      <c r="H429" s="775"/>
      <c r="I429" s="785"/>
      <c r="J429" s="777"/>
      <c r="K429" s="777"/>
      <c r="L429" s="778"/>
      <c r="M429" s="780"/>
      <c r="N429" s="781"/>
      <c r="O429" s="782"/>
      <c r="P429" s="783"/>
      <c r="Q429" s="781"/>
      <c r="R429" s="784"/>
      <c r="S429" s="729" t="str">
        <f>IFERROR(('Př9-4'!$O429+'Př9-4'!$R429)/'Př9-4'!$I429,"")</f>
        <v/>
      </c>
      <c r="T429" s="730" t="str">
        <f>IF(J429+L429=0,"",ROUND((M429+'Př9-4'!$P429)/(L429+J429)/12,0))</f>
        <v/>
      </c>
      <c r="U429" s="731" t="str">
        <f>IF(K429=0,"",ROUND(('Př9-4'!$N429+'Př9-4'!$Q429)/'Př9-4'!$K429,0))</f>
        <v/>
      </c>
      <c r="V429" s="720"/>
      <c r="W429" s="721"/>
      <c r="X429" s="721"/>
      <c r="Y429" s="721"/>
      <c r="Z429" s="721"/>
      <c r="AA429" s="721"/>
    </row>
    <row r="430" spans="1:27" s="722" customFormat="1" ht="27.75" customHeight="1" hidden="1">
      <c r="A430" s="771"/>
      <c r="B430" s="772"/>
      <c r="C430" s="773"/>
      <c r="D430" s="706" t="s">
        <v>78</v>
      </c>
      <c r="E430" s="774"/>
      <c r="F430" s="706" t="s">
        <v>78</v>
      </c>
      <c r="G430" s="727"/>
      <c r="H430" s="775"/>
      <c r="I430" s="785"/>
      <c r="J430" s="777"/>
      <c r="K430" s="777"/>
      <c r="L430" s="778"/>
      <c r="M430" s="780"/>
      <c r="N430" s="781"/>
      <c r="O430" s="782"/>
      <c r="P430" s="783"/>
      <c r="Q430" s="781"/>
      <c r="R430" s="784"/>
      <c r="S430" s="729" t="str">
        <f>IFERROR(('Př9-4'!$O430+'Př9-4'!$R430)/'Př9-4'!$I430,"")</f>
        <v/>
      </c>
      <c r="T430" s="730" t="str">
        <f>IF(J430+L430=0,"",ROUND((M430+'Př9-4'!$P430)/(L430+J430)/12,0))</f>
        <v/>
      </c>
      <c r="U430" s="731" t="str">
        <f>IF(K430=0,"",ROUND(('Př9-4'!$N430+'Př9-4'!$Q430)/'Př9-4'!$K430,0))</f>
        <v/>
      </c>
      <c r="V430" s="720"/>
      <c r="W430" s="721"/>
      <c r="X430" s="721"/>
      <c r="Y430" s="721"/>
      <c r="Z430" s="721"/>
      <c r="AA430" s="721"/>
    </row>
    <row r="431" spans="1:27" s="722" customFormat="1" ht="27.75" customHeight="1" hidden="1">
      <c r="A431" s="771"/>
      <c r="B431" s="772"/>
      <c r="C431" s="773"/>
      <c r="D431" s="706" t="s">
        <v>78</v>
      </c>
      <c r="E431" s="774"/>
      <c r="F431" s="706" t="s">
        <v>78</v>
      </c>
      <c r="G431" s="727"/>
      <c r="H431" s="775"/>
      <c r="I431" s="785"/>
      <c r="J431" s="777"/>
      <c r="K431" s="777"/>
      <c r="L431" s="778"/>
      <c r="M431" s="780"/>
      <c r="N431" s="781"/>
      <c r="O431" s="782"/>
      <c r="P431" s="783"/>
      <c r="Q431" s="781"/>
      <c r="R431" s="784"/>
      <c r="S431" s="729" t="str">
        <f>IFERROR(('Př9-4'!$O431+'Př9-4'!$R431)/'Př9-4'!$I431,"")</f>
        <v/>
      </c>
      <c r="T431" s="730" t="str">
        <f>IF(J431+L431=0,"",ROUND((M431+'Př9-4'!$P431)/(L431+J431)/12,0))</f>
        <v/>
      </c>
      <c r="U431" s="731" t="str">
        <f>IF(K431=0,"",ROUND(('Př9-4'!$N431+'Př9-4'!$Q431)/'Př9-4'!$K431,0))</f>
        <v/>
      </c>
      <c r="V431" s="720"/>
      <c r="W431" s="721"/>
      <c r="X431" s="721"/>
      <c r="Y431" s="721"/>
      <c r="Z431" s="721"/>
      <c r="AA431" s="721"/>
    </row>
    <row r="432" spans="1:27" s="722" customFormat="1" ht="27.75" customHeight="1" hidden="1">
      <c r="A432" s="771"/>
      <c r="B432" s="772"/>
      <c r="C432" s="773"/>
      <c r="D432" s="706" t="s">
        <v>78</v>
      </c>
      <c r="E432" s="774"/>
      <c r="F432" s="706" t="s">
        <v>78</v>
      </c>
      <c r="G432" s="727"/>
      <c r="H432" s="775"/>
      <c r="I432" s="785"/>
      <c r="J432" s="777"/>
      <c r="K432" s="777"/>
      <c r="L432" s="778"/>
      <c r="M432" s="780"/>
      <c r="N432" s="781"/>
      <c r="O432" s="782"/>
      <c r="P432" s="783"/>
      <c r="Q432" s="781"/>
      <c r="R432" s="784"/>
      <c r="S432" s="729" t="str">
        <f>IFERROR(('Př9-4'!$O432+'Př9-4'!$R432)/'Př9-4'!$I432,"")</f>
        <v/>
      </c>
      <c r="T432" s="730" t="str">
        <f>IF(J432+L432=0,"",ROUND((M432+'Př9-4'!$P432)/(L432+J432)/12,0))</f>
        <v/>
      </c>
      <c r="U432" s="731" t="str">
        <f>IF(K432=0,"",ROUND(('Př9-4'!$N432+'Př9-4'!$Q432)/'Př9-4'!$K432,0))</f>
        <v/>
      </c>
      <c r="V432" s="720"/>
      <c r="W432" s="721"/>
      <c r="X432" s="721"/>
      <c r="Y432" s="721"/>
      <c r="Z432" s="721"/>
      <c r="AA432" s="721"/>
    </row>
    <row r="433" spans="1:27" s="722" customFormat="1" ht="27.75" customHeight="1" hidden="1">
      <c r="A433" s="771"/>
      <c r="B433" s="772"/>
      <c r="C433" s="773"/>
      <c r="D433" s="706" t="s">
        <v>78</v>
      </c>
      <c r="E433" s="774"/>
      <c r="F433" s="706" t="s">
        <v>78</v>
      </c>
      <c r="G433" s="727"/>
      <c r="H433" s="775"/>
      <c r="I433" s="785"/>
      <c r="J433" s="777"/>
      <c r="K433" s="777"/>
      <c r="L433" s="778"/>
      <c r="M433" s="780"/>
      <c r="N433" s="781"/>
      <c r="O433" s="782"/>
      <c r="P433" s="783"/>
      <c r="Q433" s="781"/>
      <c r="R433" s="784"/>
      <c r="S433" s="729" t="str">
        <f>IFERROR(('Př9-4'!$O433+'Př9-4'!$R433)/'Př9-4'!$I433,"")</f>
        <v/>
      </c>
      <c r="T433" s="730" t="str">
        <f>IF(J433+L433=0,"",ROUND((M433+'Př9-4'!$P433)/(L433+J433)/12,0))</f>
        <v/>
      </c>
      <c r="U433" s="731" t="str">
        <f>IF(K433=0,"",ROUND(('Př9-4'!$N433+'Př9-4'!$Q433)/'Př9-4'!$K433,0))</f>
        <v/>
      </c>
      <c r="V433" s="720"/>
      <c r="W433" s="721"/>
      <c r="X433" s="721"/>
      <c r="Y433" s="721"/>
      <c r="Z433" s="721"/>
      <c r="AA433" s="721"/>
    </row>
    <row r="434" spans="1:27" s="722" customFormat="1" ht="27.75" customHeight="1" hidden="1">
      <c r="A434" s="771"/>
      <c r="B434" s="772"/>
      <c r="C434" s="773"/>
      <c r="D434" s="706" t="s">
        <v>78</v>
      </c>
      <c r="E434" s="774"/>
      <c r="F434" s="706" t="s">
        <v>78</v>
      </c>
      <c r="G434" s="727"/>
      <c r="H434" s="775"/>
      <c r="I434" s="785"/>
      <c r="J434" s="777"/>
      <c r="K434" s="777"/>
      <c r="L434" s="778"/>
      <c r="M434" s="780"/>
      <c r="N434" s="781"/>
      <c r="O434" s="782"/>
      <c r="P434" s="783"/>
      <c r="Q434" s="781"/>
      <c r="R434" s="784"/>
      <c r="S434" s="729" t="str">
        <f>IFERROR(('Př9-4'!$O434+'Př9-4'!$R434)/'Př9-4'!$I434,"")</f>
        <v/>
      </c>
      <c r="T434" s="730" t="str">
        <f>IF(J434+L434=0,"",ROUND((M434+'Př9-4'!$P434)/(L434+J434)/12,0))</f>
        <v/>
      </c>
      <c r="U434" s="731" t="str">
        <f>IF(K434=0,"",ROUND(('Př9-4'!$N434+'Př9-4'!$Q434)/'Př9-4'!$K434,0))</f>
        <v/>
      </c>
      <c r="V434" s="720"/>
      <c r="W434" s="721"/>
      <c r="X434" s="721"/>
      <c r="Y434" s="721"/>
      <c r="Z434" s="721"/>
      <c r="AA434" s="721"/>
    </row>
    <row r="435" spans="1:27" s="722" customFormat="1" ht="27.75" customHeight="1" hidden="1">
      <c r="A435" s="771"/>
      <c r="B435" s="772"/>
      <c r="C435" s="773"/>
      <c r="D435" s="706" t="s">
        <v>78</v>
      </c>
      <c r="E435" s="774"/>
      <c r="F435" s="706" t="s">
        <v>78</v>
      </c>
      <c r="G435" s="727"/>
      <c r="H435" s="775"/>
      <c r="I435" s="785"/>
      <c r="J435" s="777"/>
      <c r="K435" s="777"/>
      <c r="L435" s="778"/>
      <c r="M435" s="780"/>
      <c r="N435" s="781"/>
      <c r="O435" s="782"/>
      <c r="P435" s="783"/>
      <c r="Q435" s="781"/>
      <c r="R435" s="784"/>
      <c r="S435" s="729" t="str">
        <f>IFERROR(('Př9-4'!$O435+'Př9-4'!$R435)/'Př9-4'!$I435,"")</f>
        <v/>
      </c>
      <c r="T435" s="730" t="str">
        <f>IF(J435+L435=0,"",ROUND((M435+'Př9-4'!$P435)/(L435+J435)/12,0))</f>
        <v/>
      </c>
      <c r="U435" s="731" t="str">
        <f>IF(K435=0,"",ROUND(('Př9-4'!$N435+'Př9-4'!$Q435)/'Př9-4'!$K435,0))</f>
        <v/>
      </c>
      <c r="V435" s="720"/>
      <c r="W435" s="721"/>
      <c r="X435" s="721"/>
      <c r="Y435" s="721"/>
      <c r="Z435" s="721"/>
      <c r="AA435" s="721"/>
    </row>
    <row r="436" spans="1:27" s="722" customFormat="1" ht="27.75" customHeight="1" hidden="1">
      <c r="A436" s="771"/>
      <c r="B436" s="772"/>
      <c r="C436" s="773"/>
      <c r="D436" s="706" t="s">
        <v>78</v>
      </c>
      <c r="E436" s="774"/>
      <c r="F436" s="706" t="s">
        <v>78</v>
      </c>
      <c r="G436" s="727"/>
      <c r="H436" s="775"/>
      <c r="I436" s="785"/>
      <c r="J436" s="777"/>
      <c r="K436" s="777"/>
      <c r="L436" s="778"/>
      <c r="M436" s="780"/>
      <c r="N436" s="781"/>
      <c r="O436" s="782"/>
      <c r="P436" s="783"/>
      <c r="Q436" s="781"/>
      <c r="R436" s="784"/>
      <c r="S436" s="729" t="str">
        <f>IFERROR(('Př9-4'!$O436+'Př9-4'!$R436)/'Př9-4'!$I436,"")</f>
        <v/>
      </c>
      <c r="T436" s="730" t="str">
        <f>IF(J436+L436=0,"",ROUND((M436+'Př9-4'!$P436)/(L436+J436)/12,0))</f>
        <v/>
      </c>
      <c r="U436" s="731" t="str">
        <f>IF(K436=0,"",ROUND(('Př9-4'!$N436+'Př9-4'!$Q436)/'Př9-4'!$K436,0))</f>
        <v/>
      </c>
      <c r="V436" s="720"/>
      <c r="W436" s="721"/>
      <c r="X436" s="721"/>
      <c r="Y436" s="721"/>
      <c r="Z436" s="721"/>
      <c r="AA436" s="721"/>
    </row>
    <row r="437" spans="1:27" s="722" customFormat="1" ht="27.75" customHeight="1" hidden="1">
      <c r="A437" s="771"/>
      <c r="B437" s="772"/>
      <c r="C437" s="773"/>
      <c r="D437" s="706" t="s">
        <v>78</v>
      </c>
      <c r="E437" s="774"/>
      <c r="F437" s="706" t="s">
        <v>78</v>
      </c>
      <c r="G437" s="727"/>
      <c r="H437" s="775"/>
      <c r="I437" s="785"/>
      <c r="J437" s="777"/>
      <c r="K437" s="777"/>
      <c r="L437" s="778"/>
      <c r="M437" s="780"/>
      <c r="N437" s="781"/>
      <c r="O437" s="782"/>
      <c r="P437" s="783"/>
      <c r="Q437" s="781"/>
      <c r="R437" s="784"/>
      <c r="S437" s="729" t="str">
        <f>IFERROR(('Př9-4'!$O437+'Př9-4'!$R437)/'Př9-4'!$I437,"")</f>
        <v/>
      </c>
      <c r="T437" s="730" t="str">
        <f>IF(J437+L437=0,"",ROUND((M437+'Př9-4'!$P437)/(L437+J437)/12,0))</f>
        <v/>
      </c>
      <c r="U437" s="731" t="str">
        <f>IF(K437=0,"",ROUND(('Př9-4'!$N437+'Př9-4'!$Q437)/'Př9-4'!$K437,0))</f>
        <v/>
      </c>
      <c r="V437" s="720"/>
      <c r="W437" s="721"/>
      <c r="X437" s="721"/>
      <c r="Y437" s="721"/>
      <c r="Z437" s="721"/>
      <c r="AA437" s="721"/>
    </row>
    <row r="438" spans="1:27" s="722" customFormat="1" ht="27.75" customHeight="1" hidden="1">
      <c r="A438" s="771"/>
      <c r="B438" s="772"/>
      <c r="C438" s="773"/>
      <c r="D438" s="706" t="s">
        <v>78</v>
      </c>
      <c r="E438" s="774"/>
      <c r="F438" s="706" t="s">
        <v>78</v>
      </c>
      <c r="G438" s="727"/>
      <c r="H438" s="775"/>
      <c r="I438" s="785"/>
      <c r="J438" s="777"/>
      <c r="K438" s="777"/>
      <c r="L438" s="778"/>
      <c r="M438" s="780"/>
      <c r="N438" s="781"/>
      <c r="O438" s="782"/>
      <c r="P438" s="783"/>
      <c r="Q438" s="781"/>
      <c r="R438" s="784"/>
      <c r="S438" s="729" t="str">
        <f>IFERROR(('Př9-4'!$O438+'Př9-4'!$R438)/'Př9-4'!$I438,"")</f>
        <v/>
      </c>
      <c r="T438" s="730" t="str">
        <f>IF(J438+L438=0,"",ROUND((M438+'Př9-4'!$P438)/(L438+J438)/12,0))</f>
        <v/>
      </c>
      <c r="U438" s="731" t="str">
        <f>IF(K438=0,"",ROUND(('Př9-4'!$N438+'Př9-4'!$Q438)/'Př9-4'!$K438,0))</f>
        <v/>
      </c>
      <c r="V438" s="720"/>
      <c r="W438" s="721"/>
      <c r="X438" s="721"/>
      <c r="Y438" s="721"/>
      <c r="Z438" s="721"/>
      <c r="AA438" s="721"/>
    </row>
    <row r="439" spans="1:27" s="722" customFormat="1" ht="27.75" customHeight="1" hidden="1">
      <c r="A439" s="771"/>
      <c r="B439" s="772"/>
      <c r="C439" s="773"/>
      <c r="D439" s="706" t="s">
        <v>78</v>
      </c>
      <c r="E439" s="774"/>
      <c r="F439" s="706" t="s">
        <v>78</v>
      </c>
      <c r="G439" s="727"/>
      <c r="H439" s="775"/>
      <c r="I439" s="785"/>
      <c r="J439" s="777"/>
      <c r="K439" s="777"/>
      <c r="L439" s="778"/>
      <c r="M439" s="780"/>
      <c r="N439" s="781"/>
      <c r="O439" s="782"/>
      <c r="P439" s="783"/>
      <c r="Q439" s="781"/>
      <c r="R439" s="784"/>
      <c r="S439" s="729" t="str">
        <f>IFERROR(('Př9-4'!$O439+'Př9-4'!$R439)/'Př9-4'!$I439,"")</f>
        <v/>
      </c>
      <c r="T439" s="730" t="str">
        <f>IF(J439+L439=0,"",ROUND((M439+'Př9-4'!$P439)/(L439+J439)/12,0))</f>
        <v/>
      </c>
      <c r="U439" s="731" t="str">
        <f>IF(K439=0,"",ROUND(('Př9-4'!$N439+'Př9-4'!$Q439)/'Př9-4'!$K439,0))</f>
        <v/>
      </c>
      <c r="V439" s="720"/>
      <c r="W439" s="721"/>
      <c r="X439" s="721"/>
      <c r="Y439" s="721"/>
      <c r="Z439" s="721"/>
      <c r="AA439" s="721"/>
    </row>
    <row r="440" spans="1:27" s="722" customFormat="1" ht="27.75" customHeight="1" hidden="1">
      <c r="A440" s="771"/>
      <c r="B440" s="772"/>
      <c r="C440" s="773"/>
      <c r="D440" s="706" t="s">
        <v>78</v>
      </c>
      <c r="E440" s="774"/>
      <c r="F440" s="706" t="s">
        <v>78</v>
      </c>
      <c r="G440" s="727"/>
      <c r="H440" s="775"/>
      <c r="I440" s="785"/>
      <c r="J440" s="777"/>
      <c r="K440" s="777"/>
      <c r="L440" s="778"/>
      <c r="M440" s="780"/>
      <c r="N440" s="781"/>
      <c r="O440" s="782"/>
      <c r="P440" s="783"/>
      <c r="Q440" s="781"/>
      <c r="R440" s="784"/>
      <c r="S440" s="729" t="str">
        <f>IFERROR(('Př9-4'!$O440+'Př9-4'!$R440)/'Př9-4'!$I440,"")</f>
        <v/>
      </c>
      <c r="T440" s="730" t="str">
        <f>IF(J440+L440=0,"",ROUND((M440+'Př9-4'!$P440)/(L440+J440)/12,0))</f>
        <v/>
      </c>
      <c r="U440" s="731" t="str">
        <f>IF(K440=0,"",ROUND(('Př9-4'!$N440+'Př9-4'!$Q440)/'Př9-4'!$K440,0))</f>
        <v/>
      </c>
      <c r="V440" s="720"/>
      <c r="W440" s="721"/>
      <c r="X440" s="721"/>
      <c r="Y440" s="721"/>
      <c r="Z440" s="721"/>
      <c r="AA440" s="721"/>
    </row>
    <row r="441" spans="1:27" s="722" customFormat="1" ht="27.75" customHeight="1" hidden="1">
      <c r="A441" s="771"/>
      <c r="B441" s="772"/>
      <c r="C441" s="773"/>
      <c r="D441" s="706" t="s">
        <v>78</v>
      </c>
      <c r="E441" s="774"/>
      <c r="F441" s="706" t="s">
        <v>78</v>
      </c>
      <c r="G441" s="727"/>
      <c r="H441" s="775"/>
      <c r="I441" s="785"/>
      <c r="J441" s="777"/>
      <c r="K441" s="777"/>
      <c r="L441" s="778"/>
      <c r="M441" s="780"/>
      <c r="N441" s="781"/>
      <c r="O441" s="782"/>
      <c r="P441" s="783"/>
      <c r="Q441" s="781"/>
      <c r="R441" s="784"/>
      <c r="S441" s="729" t="str">
        <f>IFERROR(('Př9-4'!$O441+'Př9-4'!$R441)/'Př9-4'!$I441,"")</f>
        <v/>
      </c>
      <c r="T441" s="730" t="str">
        <f>IF(J441+L441=0,"",ROUND((M441+'Př9-4'!$P441)/(L441+J441)/12,0))</f>
        <v/>
      </c>
      <c r="U441" s="731" t="str">
        <f>IF(K441=0,"",ROUND(('Př9-4'!$N441+'Př9-4'!$Q441)/'Př9-4'!$K441,0))</f>
        <v/>
      </c>
      <c r="V441" s="720"/>
      <c r="W441" s="721"/>
      <c r="X441" s="721"/>
      <c r="Y441" s="721"/>
      <c r="Z441" s="721"/>
      <c r="AA441" s="721"/>
    </row>
    <row r="442" spans="1:27" s="722" customFormat="1" ht="27.75" customHeight="1" hidden="1">
      <c r="A442" s="771"/>
      <c r="B442" s="772"/>
      <c r="C442" s="773"/>
      <c r="D442" s="706" t="s">
        <v>78</v>
      </c>
      <c r="E442" s="774"/>
      <c r="F442" s="706" t="s">
        <v>78</v>
      </c>
      <c r="G442" s="727"/>
      <c r="H442" s="775"/>
      <c r="I442" s="785"/>
      <c r="J442" s="777"/>
      <c r="K442" s="777"/>
      <c r="L442" s="778"/>
      <c r="M442" s="780"/>
      <c r="N442" s="781"/>
      <c r="O442" s="782"/>
      <c r="P442" s="783"/>
      <c r="Q442" s="781"/>
      <c r="R442" s="784"/>
      <c r="S442" s="729" t="str">
        <f>IFERROR(('Př9-4'!$O442+'Př9-4'!$R442)/'Př9-4'!$I442,"")</f>
        <v/>
      </c>
      <c r="T442" s="730" t="str">
        <f>IF(J442+L442=0,"",ROUND((M442+'Př9-4'!$P442)/(L442+J442)/12,0))</f>
        <v/>
      </c>
      <c r="U442" s="731" t="str">
        <f>IF(K442=0,"",ROUND(('Př9-4'!$N442+'Př9-4'!$Q442)/'Př9-4'!$K442,0))</f>
        <v/>
      </c>
      <c r="V442" s="720"/>
      <c r="W442" s="721"/>
      <c r="X442" s="721"/>
      <c r="Y442" s="721"/>
      <c r="Z442" s="721"/>
      <c r="AA442" s="721"/>
    </row>
    <row r="443" spans="1:27" s="722" customFormat="1" ht="27.75" customHeight="1" hidden="1">
      <c r="A443" s="771"/>
      <c r="B443" s="772"/>
      <c r="C443" s="773"/>
      <c r="D443" s="706" t="s">
        <v>78</v>
      </c>
      <c r="E443" s="774"/>
      <c r="F443" s="706" t="s">
        <v>78</v>
      </c>
      <c r="G443" s="727"/>
      <c r="H443" s="775"/>
      <c r="I443" s="785"/>
      <c r="J443" s="777"/>
      <c r="K443" s="777"/>
      <c r="L443" s="778"/>
      <c r="M443" s="780"/>
      <c r="N443" s="781"/>
      <c r="O443" s="782"/>
      <c r="P443" s="783"/>
      <c r="Q443" s="781"/>
      <c r="R443" s="784"/>
      <c r="S443" s="729" t="str">
        <f>IFERROR(('Př9-4'!$O443+'Př9-4'!$R443)/'Př9-4'!$I443,"")</f>
        <v/>
      </c>
      <c r="T443" s="730" t="str">
        <f>IF(J443+L443=0,"",ROUND((M443+'Př9-4'!$P443)/(L443+J443)/12,0))</f>
        <v/>
      </c>
      <c r="U443" s="731" t="str">
        <f>IF(K443=0,"",ROUND(('Př9-4'!$N443+'Př9-4'!$Q443)/'Př9-4'!$K443,0))</f>
        <v/>
      </c>
      <c r="V443" s="720"/>
      <c r="W443" s="721"/>
      <c r="X443" s="721"/>
      <c r="Y443" s="721"/>
      <c r="Z443" s="721"/>
      <c r="AA443" s="721"/>
    </row>
    <row r="444" spans="1:27" s="722" customFormat="1" ht="27.75" customHeight="1" hidden="1">
      <c r="A444" s="771"/>
      <c r="B444" s="772"/>
      <c r="C444" s="773"/>
      <c r="D444" s="706" t="s">
        <v>78</v>
      </c>
      <c r="E444" s="774"/>
      <c r="F444" s="706" t="s">
        <v>78</v>
      </c>
      <c r="G444" s="727"/>
      <c r="H444" s="775"/>
      <c r="I444" s="785"/>
      <c r="J444" s="777"/>
      <c r="K444" s="777"/>
      <c r="L444" s="778"/>
      <c r="M444" s="780"/>
      <c r="N444" s="781"/>
      <c r="O444" s="782"/>
      <c r="P444" s="783"/>
      <c r="Q444" s="781"/>
      <c r="R444" s="784"/>
      <c r="S444" s="729" t="str">
        <f>IFERROR(('Př9-4'!$O444+'Př9-4'!$R444)/'Př9-4'!$I444,"")</f>
        <v/>
      </c>
      <c r="T444" s="730" t="str">
        <f>IF(J444+L444=0,"",ROUND((M444+'Př9-4'!$P444)/(L444+J444)/12,0))</f>
        <v/>
      </c>
      <c r="U444" s="731" t="str">
        <f>IF(K444=0,"",ROUND(('Př9-4'!$N444+'Př9-4'!$Q444)/'Př9-4'!$K444,0))</f>
        <v/>
      </c>
      <c r="V444" s="720"/>
      <c r="W444" s="721"/>
      <c r="X444" s="721"/>
      <c r="Y444" s="721"/>
      <c r="Z444" s="721"/>
      <c r="AA444" s="721"/>
    </row>
    <row r="445" spans="1:27" s="722" customFormat="1" ht="27.75" customHeight="1" hidden="1">
      <c r="A445" s="771"/>
      <c r="B445" s="772"/>
      <c r="C445" s="773"/>
      <c r="D445" s="706" t="s">
        <v>78</v>
      </c>
      <c r="E445" s="774"/>
      <c r="F445" s="706" t="s">
        <v>78</v>
      </c>
      <c r="G445" s="727"/>
      <c r="H445" s="775"/>
      <c r="I445" s="785"/>
      <c r="J445" s="777"/>
      <c r="K445" s="777"/>
      <c r="L445" s="778"/>
      <c r="M445" s="780"/>
      <c r="N445" s="781"/>
      <c r="O445" s="782"/>
      <c r="P445" s="783"/>
      <c r="Q445" s="781"/>
      <c r="R445" s="784"/>
      <c r="S445" s="729" t="str">
        <f>IFERROR(('Př9-4'!$O445+'Př9-4'!$R445)/'Př9-4'!$I445,"")</f>
        <v/>
      </c>
      <c r="T445" s="730" t="str">
        <f>IF(J445+L445=0,"",ROUND((M445+'Př9-4'!$P445)/(L445+J445)/12,0))</f>
        <v/>
      </c>
      <c r="U445" s="731" t="str">
        <f>IF(K445=0,"",ROUND(('Př9-4'!$N445+'Př9-4'!$Q445)/'Př9-4'!$K445,0))</f>
        <v/>
      </c>
      <c r="V445" s="720"/>
      <c r="W445" s="721"/>
      <c r="X445" s="721"/>
      <c r="Y445" s="721"/>
      <c r="Z445" s="721"/>
      <c r="AA445" s="721"/>
    </row>
    <row r="446" spans="1:27" s="722" customFormat="1" ht="27.75" customHeight="1" hidden="1">
      <c r="A446" s="771"/>
      <c r="B446" s="772"/>
      <c r="C446" s="773"/>
      <c r="D446" s="706" t="s">
        <v>78</v>
      </c>
      <c r="E446" s="774"/>
      <c r="F446" s="706" t="s">
        <v>78</v>
      </c>
      <c r="G446" s="727"/>
      <c r="H446" s="775"/>
      <c r="I446" s="785"/>
      <c r="J446" s="777"/>
      <c r="K446" s="777"/>
      <c r="L446" s="778"/>
      <c r="M446" s="780"/>
      <c r="N446" s="781"/>
      <c r="O446" s="782"/>
      <c r="P446" s="783"/>
      <c r="Q446" s="781"/>
      <c r="R446" s="784"/>
      <c r="S446" s="729" t="str">
        <f>IFERROR(('Př9-4'!$O446+'Př9-4'!$R446)/'Př9-4'!$I446,"")</f>
        <v/>
      </c>
      <c r="T446" s="730" t="str">
        <f>IF(J446+L446=0,"",ROUND((M446+'Př9-4'!$P446)/(L446+J446)/12,0))</f>
        <v/>
      </c>
      <c r="U446" s="731" t="str">
        <f>IF(K446=0,"",ROUND(('Př9-4'!$N446+'Př9-4'!$Q446)/'Př9-4'!$K446,0))</f>
        <v/>
      </c>
      <c r="V446" s="720"/>
      <c r="W446" s="721"/>
      <c r="X446" s="721"/>
      <c r="Y446" s="721"/>
      <c r="Z446" s="721"/>
      <c r="AA446" s="721"/>
    </row>
    <row r="447" spans="1:27" s="722" customFormat="1" ht="27.75" customHeight="1" hidden="1">
      <c r="A447" s="771"/>
      <c r="B447" s="772"/>
      <c r="C447" s="773"/>
      <c r="D447" s="706" t="s">
        <v>78</v>
      </c>
      <c r="E447" s="774"/>
      <c r="F447" s="706" t="s">
        <v>78</v>
      </c>
      <c r="G447" s="727"/>
      <c r="H447" s="775"/>
      <c r="I447" s="785"/>
      <c r="J447" s="777"/>
      <c r="K447" s="777"/>
      <c r="L447" s="778"/>
      <c r="M447" s="780"/>
      <c r="N447" s="781"/>
      <c r="O447" s="782"/>
      <c r="P447" s="783"/>
      <c r="Q447" s="781"/>
      <c r="R447" s="784"/>
      <c r="S447" s="729" t="str">
        <f>IFERROR(('Př9-4'!$O447+'Př9-4'!$R447)/'Př9-4'!$I447,"")</f>
        <v/>
      </c>
      <c r="T447" s="730" t="str">
        <f>IF(J447+L447=0,"",ROUND((M447+'Př9-4'!$P447)/(L447+J447)/12,0))</f>
        <v/>
      </c>
      <c r="U447" s="731" t="str">
        <f>IF(K447=0,"",ROUND(('Př9-4'!$N447+'Př9-4'!$Q447)/'Př9-4'!$K447,0))</f>
        <v/>
      </c>
      <c r="V447" s="720"/>
      <c r="W447" s="721"/>
      <c r="X447" s="721"/>
      <c r="Y447" s="721"/>
      <c r="Z447" s="721"/>
      <c r="AA447" s="721"/>
    </row>
    <row r="448" spans="1:27" s="722" customFormat="1" ht="27.75" customHeight="1" hidden="1">
      <c r="A448" s="771"/>
      <c r="B448" s="772"/>
      <c r="C448" s="773"/>
      <c r="D448" s="706" t="s">
        <v>78</v>
      </c>
      <c r="E448" s="774"/>
      <c r="F448" s="706" t="s">
        <v>78</v>
      </c>
      <c r="G448" s="727"/>
      <c r="H448" s="775"/>
      <c r="I448" s="785"/>
      <c r="J448" s="777"/>
      <c r="K448" s="777"/>
      <c r="L448" s="778"/>
      <c r="M448" s="780"/>
      <c r="N448" s="781"/>
      <c r="O448" s="782"/>
      <c r="P448" s="783"/>
      <c r="Q448" s="781"/>
      <c r="R448" s="784"/>
      <c r="S448" s="729" t="str">
        <f>IFERROR(('Př9-4'!$O448+'Př9-4'!$R448)/'Př9-4'!$I448,"")</f>
        <v/>
      </c>
      <c r="T448" s="730" t="str">
        <f>IF(J448+L448=0,"",ROUND((M448+'Př9-4'!$P448)/(L448+J448)/12,0))</f>
        <v/>
      </c>
      <c r="U448" s="731" t="str">
        <f>IF(K448=0,"",ROUND(('Př9-4'!$N448+'Př9-4'!$Q448)/'Př9-4'!$K448,0))</f>
        <v/>
      </c>
      <c r="V448" s="720"/>
      <c r="W448" s="721"/>
      <c r="X448" s="721"/>
      <c r="Y448" s="721"/>
      <c r="Z448" s="721"/>
      <c r="AA448" s="721"/>
    </row>
    <row r="449" spans="1:27" s="722" customFormat="1" ht="27.75" customHeight="1" hidden="1">
      <c r="A449" s="771"/>
      <c r="B449" s="772"/>
      <c r="C449" s="773"/>
      <c r="D449" s="706" t="s">
        <v>78</v>
      </c>
      <c r="E449" s="774"/>
      <c r="F449" s="706" t="s">
        <v>78</v>
      </c>
      <c r="G449" s="727"/>
      <c r="H449" s="775"/>
      <c r="I449" s="785"/>
      <c r="J449" s="777"/>
      <c r="K449" s="777"/>
      <c r="L449" s="778"/>
      <c r="M449" s="780"/>
      <c r="N449" s="781"/>
      <c r="O449" s="782"/>
      <c r="P449" s="783"/>
      <c r="Q449" s="781"/>
      <c r="R449" s="784"/>
      <c r="S449" s="729" t="str">
        <f>IFERROR(('Př9-4'!$O449+'Př9-4'!$R449)/'Př9-4'!$I449,"")</f>
        <v/>
      </c>
      <c r="T449" s="730" t="str">
        <f>IF(J449+L449=0,"",ROUND((M449+'Př9-4'!$P449)/(L449+J449)/12,0))</f>
        <v/>
      </c>
      <c r="U449" s="731" t="str">
        <f>IF(K449=0,"",ROUND(('Př9-4'!$N449+'Př9-4'!$Q449)/'Př9-4'!$K449,0))</f>
        <v/>
      </c>
      <c r="V449" s="720"/>
      <c r="W449" s="721"/>
      <c r="X449" s="721"/>
      <c r="Y449" s="721"/>
      <c r="Z449" s="721"/>
      <c r="AA449" s="721"/>
    </row>
    <row r="450" spans="1:27" s="722" customFormat="1" ht="27.75" customHeight="1" hidden="1">
      <c r="A450" s="771"/>
      <c r="B450" s="772"/>
      <c r="C450" s="773"/>
      <c r="D450" s="706" t="s">
        <v>78</v>
      </c>
      <c r="E450" s="774"/>
      <c r="F450" s="706" t="s">
        <v>78</v>
      </c>
      <c r="G450" s="727"/>
      <c r="H450" s="775"/>
      <c r="I450" s="785"/>
      <c r="J450" s="777"/>
      <c r="K450" s="777"/>
      <c r="L450" s="778"/>
      <c r="M450" s="780"/>
      <c r="N450" s="781"/>
      <c r="O450" s="782"/>
      <c r="P450" s="783"/>
      <c r="Q450" s="781"/>
      <c r="R450" s="784"/>
      <c r="S450" s="729" t="str">
        <f>IFERROR(('Př9-4'!$O450+'Př9-4'!$R450)/'Př9-4'!$I450,"")</f>
        <v/>
      </c>
      <c r="T450" s="730" t="str">
        <f>IF(J450+L450=0,"",ROUND((M450+'Př9-4'!$P450)/(L450+J450)/12,0))</f>
        <v/>
      </c>
      <c r="U450" s="731" t="str">
        <f>IF(K450=0,"",ROUND(('Př9-4'!$N450+'Př9-4'!$Q450)/'Př9-4'!$K450,0))</f>
        <v/>
      </c>
      <c r="V450" s="720"/>
      <c r="W450" s="721"/>
      <c r="X450" s="721"/>
      <c r="Y450" s="721"/>
      <c r="Z450" s="721"/>
      <c r="AA450" s="721"/>
    </row>
    <row r="451" spans="1:27" s="722" customFormat="1" ht="27.75" customHeight="1" hidden="1">
      <c r="A451" s="771"/>
      <c r="B451" s="772"/>
      <c r="C451" s="773"/>
      <c r="D451" s="706" t="s">
        <v>78</v>
      </c>
      <c r="E451" s="774"/>
      <c r="F451" s="706" t="s">
        <v>78</v>
      </c>
      <c r="G451" s="727"/>
      <c r="H451" s="775"/>
      <c r="I451" s="785"/>
      <c r="J451" s="777"/>
      <c r="K451" s="777"/>
      <c r="L451" s="778"/>
      <c r="M451" s="780"/>
      <c r="N451" s="781"/>
      <c r="O451" s="782"/>
      <c r="P451" s="783"/>
      <c r="Q451" s="781"/>
      <c r="R451" s="784"/>
      <c r="S451" s="729" t="str">
        <f>IFERROR(('Př9-4'!$O451+'Př9-4'!$R451)/'Př9-4'!$I451,"")</f>
        <v/>
      </c>
      <c r="T451" s="730" t="str">
        <f>IF(J451+L451=0,"",ROUND((M451+'Př9-4'!$P451)/(L451+J451)/12,0))</f>
        <v/>
      </c>
      <c r="U451" s="731" t="str">
        <f>IF(K451=0,"",ROUND(('Př9-4'!$N451+'Př9-4'!$Q451)/'Př9-4'!$K451,0))</f>
        <v/>
      </c>
      <c r="V451" s="720"/>
      <c r="W451" s="721"/>
      <c r="X451" s="721"/>
      <c r="Y451" s="721"/>
      <c r="Z451" s="721"/>
      <c r="AA451" s="721"/>
    </row>
    <row r="452" spans="1:27" s="722" customFormat="1" ht="27.75" customHeight="1" hidden="1">
      <c r="A452" s="771"/>
      <c r="B452" s="772"/>
      <c r="C452" s="773"/>
      <c r="D452" s="706" t="s">
        <v>78</v>
      </c>
      <c r="E452" s="774"/>
      <c r="F452" s="706" t="s">
        <v>78</v>
      </c>
      <c r="G452" s="727"/>
      <c r="H452" s="775"/>
      <c r="I452" s="785"/>
      <c r="J452" s="777"/>
      <c r="K452" s="777"/>
      <c r="L452" s="778"/>
      <c r="M452" s="780"/>
      <c r="N452" s="781"/>
      <c r="O452" s="782"/>
      <c r="P452" s="783"/>
      <c r="Q452" s="781"/>
      <c r="R452" s="784"/>
      <c r="S452" s="729" t="str">
        <f>IFERROR(('Př9-4'!$O452+'Př9-4'!$R452)/'Př9-4'!$I452,"")</f>
        <v/>
      </c>
      <c r="T452" s="730" t="str">
        <f>IF(J452+L452=0,"",ROUND((M452+'Př9-4'!$P452)/(L452+J452)/12,0))</f>
        <v/>
      </c>
      <c r="U452" s="731" t="str">
        <f>IF(K452=0,"",ROUND(('Př9-4'!$N452+'Př9-4'!$Q452)/'Př9-4'!$K452,0))</f>
        <v/>
      </c>
      <c r="V452" s="720"/>
      <c r="W452" s="721"/>
      <c r="X452" s="721"/>
      <c r="Y452" s="721"/>
      <c r="Z452" s="721"/>
      <c r="AA452" s="721"/>
    </row>
    <row r="453" spans="1:27" s="722" customFormat="1" ht="27.75" customHeight="1" hidden="1">
      <c r="A453" s="771"/>
      <c r="B453" s="772"/>
      <c r="C453" s="773"/>
      <c r="D453" s="706" t="s">
        <v>78</v>
      </c>
      <c r="E453" s="774"/>
      <c r="F453" s="706" t="s">
        <v>78</v>
      </c>
      <c r="G453" s="727"/>
      <c r="H453" s="775"/>
      <c r="I453" s="785"/>
      <c r="J453" s="777"/>
      <c r="K453" s="777"/>
      <c r="L453" s="778"/>
      <c r="M453" s="780"/>
      <c r="N453" s="781"/>
      <c r="O453" s="782"/>
      <c r="P453" s="783"/>
      <c r="Q453" s="781"/>
      <c r="R453" s="784"/>
      <c r="S453" s="729" t="str">
        <f>IFERROR(('Př9-4'!$O453+'Př9-4'!$R453)/'Př9-4'!$I453,"")</f>
        <v/>
      </c>
      <c r="T453" s="730" t="str">
        <f>IF(J453+L453=0,"",ROUND((M453+'Př9-4'!$P453)/(L453+J453)/12,0))</f>
        <v/>
      </c>
      <c r="U453" s="731" t="str">
        <f>IF(K453=0,"",ROUND(('Př9-4'!$N453+'Př9-4'!$Q453)/'Př9-4'!$K453,0))</f>
        <v/>
      </c>
      <c r="V453" s="720"/>
      <c r="W453" s="721"/>
      <c r="X453" s="721"/>
      <c r="Y453" s="721"/>
      <c r="Z453" s="721"/>
      <c r="AA453" s="721"/>
    </row>
    <row r="454" spans="1:27" s="722" customFormat="1" ht="27.75" customHeight="1" hidden="1">
      <c r="A454" s="771"/>
      <c r="B454" s="772"/>
      <c r="C454" s="773"/>
      <c r="D454" s="706" t="s">
        <v>78</v>
      </c>
      <c r="E454" s="774"/>
      <c r="F454" s="706" t="s">
        <v>78</v>
      </c>
      <c r="G454" s="727"/>
      <c r="H454" s="775"/>
      <c r="I454" s="785"/>
      <c r="J454" s="777"/>
      <c r="K454" s="777"/>
      <c r="L454" s="778"/>
      <c r="M454" s="780"/>
      <c r="N454" s="781"/>
      <c r="O454" s="782"/>
      <c r="P454" s="783"/>
      <c r="Q454" s="781"/>
      <c r="R454" s="784"/>
      <c r="S454" s="729" t="str">
        <f>IFERROR(('Př9-4'!$O454+'Př9-4'!$R454)/'Př9-4'!$I454,"")</f>
        <v/>
      </c>
      <c r="T454" s="730" t="str">
        <f>IF(J454+L454=0,"",ROUND((M454+'Př9-4'!$P454)/(L454+J454)/12,0))</f>
        <v/>
      </c>
      <c r="U454" s="731" t="str">
        <f>IF(K454=0,"",ROUND(('Př9-4'!$N454+'Př9-4'!$Q454)/'Př9-4'!$K454,0))</f>
        <v/>
      </c>
      <c r="V454" s="720"/>
      <c r="W454" s="721"/>
      <c r="X454" s="721"/>
      <c r="Y454" s="721"/>
      <c r="Z454" s="721"/>
      <c r="AA454" s="721"/>
    </row>
    <row r="455" spans="1:27" s="722" customFormat="1" ht="27.75" customHeight="1" hidden="1">
      <c r="A455" s="771"/>
      <c r="B455" s="772"/>
      <c r="C455" s="773"/>
      <c r="D455" s="706" t="s">
        <v>78</v>
      </c>
      <c r="E455" s="774"/>
      <c r="F455" s="706" t="s">
        <v>78</v>
      </c>
      <c r="G455" s="727"/>
      <c r="H455" s="775"/>
      <c r="I455" s="785"/>
      <c r="J455" s="777"/>
      <c r="K455" s="777"/>
      <c r="L455" s="778"/>
      <c r="M455" s="780"/>
      <c r="N455" s="781"/>
      <c r="O455" s="782"/>
      <c r="P455" s="783"/>
      <c r="Q455" s="781"/>
      <c r="R455" s="784"/>
      <c r="S455" s="729" t="str">
        <f>IFERROR(('Př9-4'!$O455+'Př9-4'!$R455)/'Př9-4'!$I455,"")</f>
        <v/>
      </c>
      <c r="T455" s="730" t="str">
        <f>IF(J455+L455=0,"",ROUND((M455+'Př9-4'!$P455)/(L455+J455)/12,0))</f>
        <v/>
      </c>
      <c r="U455" s="731" t="str">
        <f>IF(K455=0,"",ROUND(('Př9-4'!$N455+'Př9-4'!$Q455)/'Př9-4'!$K455,0))</f>
        <v/>
      </c>
      <c r="V455" s="720"/>
      <c r="W455" s="721"/>
      <c r="X455" s="721"/>
      <c r="Y455" s="721"/>
      <c r="Z455" s="721"/>
      <c r="AA455" s="721"/>
    </row>
    <row r="456" spans="1:27" s="722" customFormat="1" ht="27.75" customHeight="1" hidden="1">
      <c r="A456" s="771"/>
      <c r="B456" s="772"/>
      <c r="C456" s="773"/>
      <c r="D456" s="706" t="s">
        <v>78</v>
      </c>
      <c r="E456" s="774"/>
      <c r="F456" s="706" t="s">
        <v>78</v>
      </c>
      <c r="G456" s="727"/>
      <c r="H456" s="775"/>
      <c r="I456" s="785"/>
      <c r="J456" s="777"/>
      <c r="K456" s="777"/>
      <c r="L456" s="778"/>
      <c r="M456" s="780"/>
      <c r="N456" s="781"/>
      <c r="O456" s="782"/>
      <c r="P456" s="783"/>
      <c r="Q456" s="781"/>
      <c r="R456" s="784"/>
      <c r="S456" s="729" t="str">
        <f>IFERROR(('Př9-4'!$O456+'Př9-4'!$R456)/'Př9-4'!$I456,"")</f>
        <v/>
      </c>
      <c r="T456" s="730" t="str">
        <f>IF(J456+L456=0,"",ROUND((M456+'Př9-4'!$P456)/(L456+J456)/12,0))</f>
        <v/>
      </c>
      <c r="U456" s="731" t="str">
        <f>IF(K456=0,"",ROUND(('Př9-4'!$N456+'Př9-4'!$Q456)/'Př9-4'!$K456,0))</f>
        <v/>
      </c>
      <c r="V456" s="720"/>
      <c r="W456" s="721"/>
      <c r="X456" s="721"/>
      <c r="Y456" s="721"/>
      <c r="Z456" s="721"/>
      <c r="AA456" s="721"/>
    </row>
    <row r="457" spans="1:27" s="722" customFormat="1" ht="27.75" customHeight="1" hidden="1">
      <c r="A457" s="771"/>
      <c r="B457" s="772"/>
      <c r="C457" s="773"/>
      <c r="D457" s="706" t="s">
        <v>78</v>
      </c>
      <c r="E457" s="774"/>
      <c r="F457" s="706" t="s">
        <v>78</v>
      </c>
      <c r="G457" s="727"/>
      <c r="H457" s="775"/>
      <c r="I457" s="785"/>
      <c r="J457" s="777"/>
      <c r="K457" s="777"/>
      <c r="L457" s="778"/>
      <c r="M457" s="780"/>
      <c r="N457" s="781"/>
      <c r="O457" s="782"/>
      <c r="P457" s="783"/>
      <c r="Q457" s="781"/>
      <c r="R457" s="784"/>
      <c r="S457" s="729" t="str">
        <f>IFERROR(('Př9-4'!$O457+'Př9-4'!$R457)/'Př9-4'!$I457,"")</f>
        <v/>
      </c>
      <c r="T457" s="730" t="str">
        <f>IF(J457+L457=0,"",ROUND((M457+'Př9-4'!$P457)/(L457+J457)/12,0))</f>
        <v/>
      </c>
      <c r="U457" s="731" t="str">
        <f>IF(K457=0,"",ROUND(('Př9-4'!$N457+'Př9-4'!$Q457)/'Př9-4'!$K457,0))</f>
        <v/>
      </c>
      <c r="V457" s="720"/>
      <c r="W457" s="721"/>
      <c r="X457" s="721"/>
      <c r="Y457" s="721"/>
      <c r="Z457" s="721"/>
      <c r="AA457" s="721"/>
    </row>
    <row r="458" spans="1:27" s="722" customFormat="1" ht="27.75" customHeight="1" hidden="1">
      <c r="A458" s="771"/>
      <c r="B458" s="772"/>
      <c r="C458" s="773"/>
      <c r="D458" s="706" t="s">
        <v>78</v>
      </c>
      <c r="E458" s="774"/>
      <c r="F458" s="706" t="s">
        <v>78</v>
      </c>
      <c r="G458" s="727"/>
      <c r="H458" s="775"/>
      <c r="I458" s="785"/>
      <c r="J458" s="777"/>
      <c r="K458" s="777"/>
      <c r="L458" s="778"/>
      <c r="M458" s="780"/>
      <c r="N458" s="781"/>
      <c r="O458" s="782"/>
      <c r="P458" s="783"/>
      <c r="Q458" s="781"/>
      <c r="R458" s="784"/>
      <c r="S458" s="729" t="str">
        <f>IFERROR(('Př9-4'!$O458+'Př9-4'!$R458)/'Př9-4'!$I458,"")</f>
        <v/>
      </c>
      <c r="T458" s="730" t="str">
        <f>IF(J458+L458=0,"",ROUND((M458+'Př9-4'!$P458)/(L458+J458)/12,0))</f>
        <v/>
      </c>
      <c r="U458" s="731" t="str">
        <f>IF(K458=0,"",ROUND(('Př9-4'!$N458+'Př9-4'!$Q458)/'Př9-4'!$K458,0))</f>
        <v/>
      </c>
      <c r="V458" s="720"/>
      <c r="W458" s="721"/>
      <c r="X458" s="721"/>
      <c r="Y458" s="721"/>
      <c r="Z458" s="721"/>
      <c r="AA458" s="721"/>
    </row>
    <row r="459" spans="1:27" s="722" customFormat="1" ht="27.75" customHeight="1" hidden="1">
      <c r="A459" s="771"/>
      <c r="B459" s="772"/>
      <c r="C459" s="773"/>
      <c r="D459" s="706" t="s">
        <v>78</v>
      </c>
      <c r="E459" s="774"/>
      <c r="F459" s="706" t="s">
        <v>78</v>
      </c>
      <c r="G459" s="727"/>
      <c r="H459" s="775"/>
      <c r="I459" s="785"/>
      <c r="J459" s="777"/>
      <c r="K459" s="777"/>
      <c r="L459" s="778"/>
      <c r="M459" s="780"/>
      <c r="N459" s="781"/>
      <c r="O459" s="782"/>
      <c r="P459" s="783"/>
      <c r="Q459" s="781"/>
      <c r="R459" s="784"/>
      <c r="S459" s="729" t="str">
        <f>IFERROR(('Př9-4'!$O459+'Př9-4'!$R459)/'Př9-4'!$I459,"")</f>
        <v/>
      </c>
      <c r="T459" s="730" t="str">
        <f>IF(J459+L459=0,"",ROUND((M459+'Př9-4'!$P459)/(L459+J459)/12,0))</f>
        <v/>
      </c>
      <c r="U459" s="731" t="str">
        <f>IF(K459=0,"",ROUND(('Př9-4'!$N459+'Př9-4'!$Q459)/'Př9-4'!$K459,0))</f>
        <v/>
      </c>
      <c r="V459" s="720"/>
      <c r="W459" s="721"/>
      <c r="X459" s="721"/>
      <c r="Y459" s="721"/>
      <c r="Z459" s="721"/>
      <c r="AA459" s="721"/>
    </row>
    <row r="460" spans="1:27" s="722" customFormat="1" ht="27.75" customHeight="1" hidden="1">
      <c r="A460" s="771"/>
      <c r="B460" s="772"/>
      <c r="C460" s="773"/>
      <c r="D460" s="706" t="s">
        <v>78</v>
      </c>
      <c r="E460" s="774"/>
      <c r="F460" s="706" t="s">
        <v>78</v>
      </c>
      <c r="G460" s="727"/>
      <c r="H460" s="775"/>
      <c r="I460" s="785"/>
      <c r="J460" s="777"/>
      <c r="K460" s="777"/>
      <c r="L460" s="778"/>
      <c r="M460" s="780"/>
      <c r="N460" s="781"/>
      <c r="O460" s="782"/>
      <c r="P460" s="783"/>
      <c r="Q460" s="781"/>
      <c r="R460" s="784"/>
      <c r="S460" s="729" t="str">
        <f>IFERROR(('Př9-4'!$O460+'Př9-4'!$R460)/'Př9-4'!$I460,"")</f>
        <v/>
      </c>
      <c r="T460" s="730" t="str">
        <f>IF(J460+L460=0,"",ROUND((M460+'Př9-4'!$P460)/(L460+J460)/12,0))</f>
        <v/>
      </c>
      <c r="U460" s="731" t="str">
        <f>IF(K460=0,"",ROUND(('Př9-4'!$N460+'Př9-4'!$Q460)/'Př9-4'!$K460,0))</f>
        <v/>
      </c>
      <c r="V460" s="720"/>
      <c r="W460" s="721"/>
      <c r="X460" s="721"/>
      <c r="Y460" s="721"/>
      <c r="Z460" s="721"/>
      <c r="AA460" s="721"/>
    </row>
    <row r="461" spans="1:27" s="722" customFormat="1" ht="27.75" customHeight="1" hidden="1">
      <c r="A461" s="771"/>
      <c r="B461" s="772"/>
      <c r="C461" s="773"/>
      <c r="D461" s="706" t="s">
        <v>78</v>
      </c>
      <c r="E461" s="774"/>
      <c r="F461" s="706" t="s">
        <v>78</v>
      </c>
      <c r="G461" s="727"/>
      <c r="H461" s="775"/>
      <c r="I461" s="785"/>
      <c r="J461" s="777"/>
      <c r="K461" s="777"/>
      <c r="L461" s="778"/>
      <c r="M461" s="780"/>
      <c r="N461" s="781"/>
      <c r="O461" s="782"/>
      <c r="P461" s="783"/>
      <c r="Q461" s="781"/>
      <c r="R461" s="784"/>
      <c r="S461" s="729" t="str">
        <f>IFERROR(('Př9-4'!$O461+'Př9-4'!$R461)/'Př9-4'!$I461,"")</f>
        <v/>
      </c>
      <c r="T461" s="730" t="str">
        <f>IF(J461+L461=0,"",ROUND((M461+'Př9-4'!$P461)/(L461+J461)/12,0))</f>
        <v/>
      </c>
      <c r="U461" s="731" t="str">
        <f>IF(K461=0,"",ROUND(('Př9-4'!$N461+'Př9-4'!$Q461)/'Př9-4'!$K461,0))</f>
        <v/>
      </c>
      <c r="V461" s="720"/>
      <c r="W461" s="721"/>
      <c r="X461" s="721"/>
      <c r="Y461" s="721"/>
      <c r="Z461" s="721"/>
      <c r="AA461" s="721"/>
    </row>
    <row r="462" spans="1:27" s="722" customFormat="1" ht="27.75" customHeight="1" hidden="1">
      <c r="A462" s="771"/>
      <c r="B462" s="772"/>
      <c r="C462" s="773"/>
      <c r="D462" s="706" t="s">
        <v>78</v>
      </c>
      <c r="E462" s="774"/>
      <c r="F462" s="706" t="s">
        <v>78</v>
      </c>
      <c r="G462" s="727"/>
      <c r="H462" s="775"/>
      <c r="I462" s="785"/>
      <c r="J462" s="777"/>
      <c r="K462" s="777"/>
      <c r="L462" s="778"/>
      <c r="M462" s="780"/>
      <c r="N462" s="781"/>
      <c r="O462" s="782"/>
      <c r="P462" s="783"/>
      <c r="Q462" s="781"/>
      <c r="R462" s="784"/>
      <c r="S462" s="729" t="str">
        <f>IFERROR(('Př9-4'!$O462+'Př9-4'!$R462)/'Př9-4'!$I462,"")</f>
        <v/>
      </c>
      <c r="T462" s="730" t="str">
        <f>IF(J462+L462=0,"",ROUND((M462+'Př9-4'!$P462)/(L462+J462)/12,0))</f>
        <v/>
      </c>
      <c r="U462" s="731" t="str">
        <f>IF(K462=0,"",ROUND(('Př9-4'!$N462+'Př9-4'!$Q462)/'Př9-4'!$K462,0))</f>
        <v/>
      </c>
      <c r="V462" s="720"/>
      <c r="W462" s="721"/>
      <c r="X462" s="721"/>
      <c r="Y462" s="721"/>
      <c r="Z462" s="721"/>
      <c r="AA462" s="721"/>
    </row>
    <row r="463" spans="1:27" s="722" customFormat="1" ht="27.75" customHeight="1" hidden="1">
      <c r="A463" s="771"/>
      <c r="B463" s="772"/>
      <c r="C463" s="773"/>
      <c r="D463" s="706" t="s">
        <v>78</v>
      </c>
      <c r="E463" s="774"/>
      <c r="F463" s="706" t="s">
        <v>78</v>
      </c>
      <c r="G463" s="727"/>
      <c r="H463" s="775"/>
      <c r="I463" s="785"/>
      <c r="J463" s="777"/>
      <c r="K463" s="777"/>
      <c r="L463" s="778"/>
      <c r="M463" s="780"/>
      <c r="N463" s="781"/>
      <c r="O463" s="782"/>
      <c r="P463" s="783"/>
      <c r="Q463" s="781"/>
      <c r="R463" s="784"/>
      <c r="S463" s="729" t="str">
        <f>IFERROR(('Př9-4'!$O463+'Př9-4'!$R463)/'Př9-4'!$I463,"")</f>
        <v/>
      </c>
      <c r="T463" s="730" t="str">
        <f>IF(J463+L463=0,"",ROUND((M463+'Př9-4'!$P463)/(L463+J463)/12,0))</f>
        <v/>
      </c>
      <c r="U463" s="731" t="str">
        <f>IF(K463=0,"",ROUND(('Př9-4'!$N463+'Př9-4'!$Q463)/'Př9-4'!$K463,0))</f>
        <v/>
      </c>
      <c r="V463" s="720"/>
      <c r="W463" s="721"/>
      <c r="X463" s="721"/>
      <c r="Y463" s="721"/>
      <c r="Z463" s="721"/>
      <c r="AA463" s="721"/>
    </row>
    <row r="464" spans="1:27" s="722" customFormat="1" ht="27.75" customHeight="1" hidden="1">
      <c r="A464" s="771"/>
      <c r="B464" s="772"/>
      <c r="C464" s="773"/>
      <c r="D464" s="706" t="s">
        <v>78</v>
      </c>
      <c r="E464" s="774"/>
      <c r="F464" s="706" t="s">
        <v>78</v>
      </c>
      <c r="G464" s="727"/>
      <c r="H464" s="775"/>
      <c r="I464" s="785"/>
      <c r="J464" s="777"/>
      <c r="K464" s="777"/>
      <c r="L464" s="778"/>
      <c r="M464" s="780"/>
      <c r="N464" s="781"/>
      <c r="O464" s="782"/>
      <c r="P464" s="783"/>
      <c r="Q464" s="781"/>
      <c r="R464" s="784"/>
      <c r="S464" s="729" t="str">
        <f>IFERROR(('Př9-4'!$O464+'Př9-4'!$R464)/'Př9-4'!$I464,"")</f>
        <v/>
      </c>
      <c r="T464" s="730" t="str">
        <f>IF(J464+L464=0,"",ROUND((M464+'Př9-4'!$P464)/(L464+J464)/12,0))</f>
        <v/>
      </c>
      <c r="U464" s="731" t="str">
        <f>IF(K464=0,"",ROUND(('Př9-4'!$N464+'Př9-4'!$Q464)/'Př9-4'!$K464,0))</f>
        <v/>
      </c>
      <c r="V464" s="720"/>
      <c r="W464" s="721"/>
      <c r="X464" s="721"/>
      <c r="Y464" s="721"/>
      <c r="Z464" s="721"/>
      <c r="AA464" s="721"/>
    </row>
    <row r="465" spans="1:27" s="722" customFormat="1" ht="27.75" customHeight="1" hidden="1">
      <c r="A465" s="771"/>
      <c r="B465" s="772"/>
      <c r="C465" s="773"/>
      <c r="D465" s="706" t="s">
        <v>78</v>
      </c>
      <c r="E465" s="774"/>
      <c r="F465" s="706" t="s">
        <v>78</v>
      </c>
      <c r="G465" s="727"/>
      <c r="H465" s="775"/>
      <c r="I465" s="785"/>
      <c r="J465" s="777"/>
      <c r="K465" s="777"/>
      <c r="L465" s="778"/>
      <c r="M465" s="780"/>
      <c r="N465" s="781"/>
      <c r="O465" s="782"/>
      <c r="P465" s="783"/>
      <c r="Q465" s="781"/>
      <c r="R465" s="784"/>
      <c r="S465" s="729" t="str">
        <f>IFERROR(('Př9-4'!$O465+'Př9-4'!$R465)/'Př9-4'!$I465,"")</f>
        <v/>
      </c>
      <c r="T465" s="730" t="str">
        <f>IF(J465+L465=0,"",ROUND((M465+'Př9-4'!$P465)/(L465+J465)/12,0))</f>
        <v/>
      </c>
      <c r="U465" s="731" t="str">
        <f>IF(K465=0,"",ROUND(('Př9-4'!$N465+'Př9-4'!$Q465)/'Př9-4'!$K465,0))</f>
        <v/>
      </c>
      <c r="V465" s="720"/>
      <c r="W465" s="721"/>
      <c r="X465" s="721"/>
      <c r="Y465" s="721"/>
      <c r="Z465" s="721"/>
      <c r="AA465" s="721"/>
    </row>
    <row r="466" spans="1:27" s="722" customFormat="1" ht="27.75" customHeight="1" hidden="1">
      <c r="A466" s="771"/>
      <c r="B466" s="772"/>
      <c r="C466" s="773"/>
      <c r="D466" s="706" t="s">
        <v>78</v>
      </c>
      <c r="E466" s="774"/>
      <c r="F466" s="706" t="s">
        <v>78</v>
      </c>
      <c r="G466" s="727"/>
      <c r="H466" s="775"/>
      <c r="I466" s="785"/>
      <c r="J466" s="777"/>
      <c r="K466" s="777"/>
      <c r="L466" s="778"/>
      <c r="M466" s="780"/>
      <c r="N466" s="781"/>
      <c r="O466" s="782"/>
      <c r="P466" s="783"/>
      <c r="Q466" s="781"/>
      <c r="R466" s="784"/>
      <c r="S466" s="729" t="str">
        <f>IFERROR(('Př9-4'!$O466+'Př9-4'!$R466)/'Př9-4'!$I466,"")</f>
        <v/>
      </c>
      <c r="T466" s="730" t="str">
        <f>IF(J466+L466=0,"",ROUND((M466+'Př9-4'!$P466)/(L466+J466)/12,0))</f>
        <v/>
      </c>
      <c r="U466" s="731" t="str">
        <f>IF(K466=0,"",ROUND(('Př9-4'!$N466+'Př9-4'!$Q466)/'Př9-4'!$K466,0))</f>
        <v/>
      </c>
      <c r="V466" s="720"/>
      <c r="W466" s="721"/>
      <c r="X466" s="721"/>
      <c r="Y466" s="721"/>
      <c r="Z466" s="721"/>
      <c r="AA466" s="721"/>
    </row>
    <row r="467" spans="1:27" s="722" customFormat="1" ht="27.75" customHeight="1" hidden="1">
      <c r="A467" s="771"/>
      <c r="B467" s="772"/>
      <c r="C467" s="773"/>
      <c r="D467" s="706" t="s">
        <v>78</v>
      </c>
      <c r="E467" s="774"/>
      <c r="F467" s="706" t="s">
        <v>78</v>
      </c>
      <c r="G467" s="727"/>
      <c r="H467" s="775"/>
      <c r="I467" s="785"/>
      <c r="J467" s="777"/>
      <c r="K467" s="777"/>
      <c r="L467" s="778"/>
      <c r="M467" s="780"/>
      <c r="N467" s="781"/>
      <c r="O467" s="782"/>
      <c r="P467" s="783"/>
      <c r="Q467" s="781"/>
      <c r="R467" s="784"/>
      <c r="S467" s="729" t="str">
        <f>IFERROR(('Př9-4'!$O467+'Př9-4'!$R467)/'Př9-4'!$I467,"")</f>
        <v/>
      </c>
      <c r="T467" s="730" t="str">
        <f>IF(J467+L467=0,"",ROUND((M467+'Př9-4'!$P467)/(L467+J467)/12,0))</f>
        <v/>
      </c>
      <c r="U467" s="731" t="str">
        <f>IF(K467=0,"",ROUND(('Př9-4'!$N467+'Př9-4'!$Q467)/'Př9-4'!$K467,0))</f>
        <v/>
      </c>
      <c r="V467" s="720"/>
      <c r="W467" s="721"/>
      <c r="X467" s="721"/>
      <c r="Y467" s="721"/>
      <c r="Z467" s="721"/>
      <c r="AA467" s="721"/>
    </row>
    <row r="468" spans="1:27" s="722" customFormat="1" ht="27.75" customHeight="1" hidden="1">
      <c r="A468" s="771"/>
      <c r="B468" s="772"/>
      <c r="C468" s="773"/>
      <c r="D468" s="706" t="s">
        <v>78</v>
      </c>
      <c r="E468" s="774"/>
      <c r="F468" s="706" t="s">
        <v>78</v>
      </c>
      <c r="G468" s="727"/>
      <c r="H468" s="775"/>
      <c r="I468" s="785"/>
      <c r="J468" s="777"/>
      <c r="K468" s="777"/>
      <c r="L468" s="778"/>
      <c r="M468" s="780"/>
      <c r="N468" s="781"/>
      <c r="O468" s="782"/>
      <c r="P468" s="783"/>
      <c r="Q468" s="781"/>
      <c r="R468" s="784"/>
      <c r="S468" s="729" t="str">
        <f>IFERROR(('Př9-4'!$O468+'Př9-4'!$R468)/'Př9-4'!$I468,"")</f>
        <v/>
      </c>
      <c r="T468" s="730" t="str">
        <f>IF(J468+L468=0,"",ROUND((M468+'Př9-4'!$P468)/(L468+J468)/12,0))</f>
        <v/>
      </c>
      <c r="U468" s="731" t="str">
        <f>IF(K468=0,"",ROUND(('Př9-4'!$N468+'Př9-4'!$Q468)/'Př9-4'!$K468,0))</f>
        <v/>
      </c>
      <c r="V468" s="720"/>
      <c r="W468" s="721"/>
      <c r="X468" s="721"/>
      <c r="Y468" s="721"/>
      <c r="Z468" s="721"/>
      <c r="AA468" s="721"/>
    </row>
    <row r="469" spans="1:27" s="722" customFormat="1" ht="27.75" customHeight="1" hidden="1">
      <c r="A469" s="771"/>
      <c r="B469" s="772"/>
      <c r="C469" s="773"/>
      <c r="D469" s="706" t="s">
        <v>78</v>
      </c>
      <c r="E469" s="774"/>
      <c r="F469" s="706" t="s">
        <v>78</v>
      </c>
      <c r="G469" s="727"/>
      <c r="H469" s="775"/>
      <c r="I469" s="785"/>
      <c r="J469" s="777"/>
      <c r="K469" s="777"/>
      <c r="L469" s="778"/>
      <c r="M469" s="780"/>
      <c r="N469" s="781"/>
      <c r="O469" s="782"/>
      <c r="P469" s="783"/>
      <c r="Q469" s="781"/>
      <c r="R469" s="784"/>
      <c r="S469" s="729" t="str">
        <f>IFERROR(('Př9-4'!$O469+'Př9-4'!$R469)/'Př9-4'!$I469,"")</f>
        <v/>
      </c>
      <c r="T469" s="730" t="str">
        <f>IF(J469+L469=0,"",ROUND((M469+'Př9-4'!$P469)/(L469+J469)/12,0))</f>
        <v/>
      </c>
      <c r="U469" s="731" t="str">
        <f>IF(K469=0,"",ROUND(('Př9-4'!$N469+'Př9-4'!$Q469)/'Př9-4'!$K469,0))</f>
        <v/>
      </c>
      <c r="V469" s="720"/>
      <c r="W469" s="721"/>
      <c r="X469" s="721"/>
      <c r="Y469" s="721"/>
      <c r="Z469" s="721"/>
      <c r="AA469" s="721"/>
    </row>
    <row r="470" spans="1:27" s="722" customFormat="1" ht="27.75" customHeight="1" hidden="1">
      <c r="A470" s="771"/>
      <c r="B470" s="772"/>
      <c r="C470" s="773"/>
      <c r="D470" s="706" t="s">
        <v>78</v>
      </c>
      <c r="E470" s="774"/>
      <c r="F470" s="706" t="s">
        <v>78</v>
      </c>
      <c r="G470" s="727"/>
      <c r="H470" s="775"/>
      <c r="I470" s="785"/>
      <c r="J470" s="777"/>
      <c r="K470" s="777"/>
      <c r="L470" s="778"/>
      <c r="M470" s="780"/>
      <c r="N470" s="781"/>
      <c r="O470" s="782"/>
      <c r="P470" s="783"/>
      <c r="Q470" s="781"/>
      <c r="R470" s="784"/>
      <c r="S470" s="729" t="str">
        <f>IFERROR(('Př9-4'!$O470+'Př9-4'!$R470)/'Př9-4'!$I470,"")</f>
        <v/>
      </c>
      <c r="T470" s="730" t="str">
        <f>IF(J470+L470=0,"",ROUND((M470+'Př9-4'!$P470)/(L470+J470)/12,0))</f>
        <v/>
      </c>
      <c r="U470" s="731" t="str">
        <f>IF(K470=0,"",ROUND(('Př9-4'!$N470+'Př9-4'!$Q470)/'Př9-4'!$K470,0))</f>
        <v/>
      </c>
      <c r="V470" s="720"/>
      <c r="W470" s="721"/>
      <c r="X470" s="721"/>
      <c r="Y470" s="721"/>
      <c r="Z470" s="721"/>
      <c r="AA470" s="721"/>
    </row>
    <row r="471" spans="1:27" s="722" customFormat="1" ht="27.75" customHeight="1" hidden="1">
      <c r="A471" s="771"/>
      <c r="B471" s="772"/>
      <c r="C471" s="773"/>
      <c r="D471" s="706" t="s">
        <v>78</v>
      </c>
      <c r="E471" s="774"/>
      <c r="F471" s="706" t="s">
        <v>78</v>
      </c>
      <c r="G471" s="727"/>
      <c r="H471" s="775"/>
      <c r="I471" s="785"/>
      <c r="J471" s="777"/>
      <c r="K471" s="777"/>
      <c r="L471" s="778"/>
      <c r="M471" s="780"/>
      <c r="N471" s="781"/>
      <c r="O471" s="782"/>
      <c r="P471" s="783"/>
      <c r="Q471" s="781"/>
      <c r="R471" s="784"/>
      <c r="S471" s="729" t="str">
        <f>IFERROR(('Př9-4'!$O471+'Př9-4'!$R471)/'Př9-4'!$I471,"")</f>
        <v/>
      </c>
      <c r="T471" s="730" t="str">
        <f>IF(J471+L471=0,"",ROUND((M471+'Př9-4'!$P471)/(L471+J471)/12,0))</f>
        <v/>
      </c>
      <c r="U471" s="731" t="str">
        <f>IF(K471=0,"",ROUND(('Př9-4'!$N471+'Př9-4'!$Q471)/'Př9-4'!$K471,0))</f>
        <v/>
      </c>
      <c r="V471" s="720"/>
      <c r="W471" s="721"/>
      <c r="X471" s="721"/>
      <c r="Y471" s="721"/>
      <c r="Z471" s="721"/>
      <c r="AA471" s="721"/>
    </row>
    <row r="472" spans="1:27" s="722" customFormat="1" ht="27.75" customHeight="1" hidden="1">
      <c r="A472" s="771"/>
      <c r="B472" s="772"/>
      <c r="C472" s="773"/>
      <c r="D472" s="706" t="s">
        <v>78</v>
      </c>
      <c r="E472" s="774"/>
      <c r="F472" s="706" t="s">
        <v>78</v>
      </c>
      <c r="G472" s="727"/>
      <c r="H472" s="775"/>
      <c r="I472" s="785"/>
      <c r="J472" s="777"/>
      <c r="K472" s="777"/>
      <c r="L472" s="778"/>
      <c r="M472" s="780"/>
      <c r="N472" s="781"/>
      <c r="O472" s="782"/>
      <c r="P472" s="783"/>
      <c r="Q472" s="781"/>
      <c r="R472" s="784"/>
      <c r="S472" s="729" t="str">
        <f>IFERROR(('Př9-4'!$O472+'Př9-4'!$R472)/'Př9-4'!$I472,"")</f>
        <v/>
      </c>
      <c r="T472" s="730" t="str">
        <f>IF(J472+L472=0,"",ROUND((M472+'Př9-4'!$P472)/(L472+J472)/12,0))</f>
        <v/>
      </c>
      <c r="U472" s="731" t="str">
        <f>IF(K472=0,"",ROUND(('Př9-4'!$N472+'Př9-4'!$Q472)/'Př9-4'!$K472,0))</f>
        <v/>
      </c>
      <c r="V472" s="720"/>
      <c r="W472" s="721"/>
      <c r="X472" s="721"/>
      <c r="Y472" s="721"/>
      <c r="Z472" s="721"/>
      <c r="AA472" s="721"/>
    </row>
    <row r="473" spans="1:27" s="722" customFormat="1" ht="27.75" customHeight="1" hidden="1">
      <c r="A473" s="771"/>
      <c r="B473" s="772"/>
      <c r="C473" s="773"/>
      <c r="D473" s="706" t="s">
        <v>78</v>
      </c>
      <c r="E473" s="774"/>
      <c r="F473" s="706" t="s">
        <v>78</v>
      </c>
      <c r="G473" s="727"/>
      <c r="H473" s="775"/>
      <c r="I473" s="785"/>
      <c r="J473" s="777"/>
      <c r="K473" s="777"/>
      <c r="L473" s="778"/>
      <c r="M473" s="780"/>
      <c r="N473" s="781"/>
      <c r="O473" s="782"/>
      <c r="P473" s="783"/>
      <c r="Q473" s="781"/>
      <c r="R473" s="784"/>
      <c r="S473" s="729" t="str">
        <f>IFERROR(('Př9-4'!$O473+'Př9-4'!$R473)/'Př9-4'!$I473,"")</f>
        <v/>
      </c>
      <c r="T473" s="730" t="str">
        <f>IF(J473+L473=0,"",ROUND((M473+'Př9-4'!$P473)/(L473+J473)/12,0))</f>
        <v/>
      </c>
      <c r="U473" s="731" t="str">
        <f>IF(K473=0,"",ROUND(('Př9-4'!$N473+'Př9-4'!$Q473)/'Př9-4'!$K473,0))</f>
        <v/>
      </c>
      <c r="V473" s="720"/>
      <c r="W473" s="721"/>
      <c r="X473" s="721"/>
      <c r="Y473" s="721"/>
      <c r="Z473" s="721"/>
      <c r="AA473" s="721"/>
    </row>
    <row r="474" spans="1:27" s="722" customFormat="1" ht="27.75" customHeight="1" hidden="1">
      <c r="A474" s="771"/>
      <c r="B474" s="772"/>
      <c r="C474" s="773"/>
      <c r="D474" s="706" t="s">
        <v>78</v>
      </c>
      <c r="E474" s="774"/>
      <c r="F474" s="706" t="s">
        <v>78</v>
      </c>
      <c r="G474" s="727"/>
      <c r="H474" s="775"/>
      <c r="I474" s="785"/>
      <c r="J474" s="777"/>
      <c r="K474" s="777"/>
      <c r="L474" s="778"/>
      <c r="M474" s="780"/>
      <c r="N474" s="781"/>
      <c r="O474" s="782"/>
      <c r="P474" s="783"/>
      <c r="Q474" s="781"/>
      <c r="R474" s="784"/>
      <c r="S474" s="729" t="str">
        <f>IFERROR(('Př9-4'!$O474+'Př9-4'!$R474)/'Př9-4'!$I474,"")</f>
        <v/>
      </c>
      <c r="T474" s="730" t="str">
        <f>IF(J474+L474=0,"",ROUND((M474+'Př9-4'!$P474)/(L474+J474)/12,0))</f>
        <v/>
      </c>
      <c r="U474" s="731" t="str">
        <f>IF(K474=0,"",ROUND(('Př9-4'!$N474+'Př9-4'!$Q474)/'Př9-4'!$K474,0))</f>
        <v/>
      </c>
      <c r="V474" s="720"/>
      <c r="W474" s="721"/>
      <c r="X474" s="721"/>
      <c r="Y474" s="721"/>
      <c r="Z474" s="721"/>
      <c r="AA474" s="721"/>
    </row>
    <row r="475" spans="1:27" s="722" customFormat="1" ht="27.75" customHeight="1" hidden="1">
      <c r="A475" s="771"/>
      <c r="B475" s="772"/>
      <c r="C475" s="773"/>
      <c r="D475" s="706" t="s">
        <v>78</v>
      </c>
      <c r="E475" s="774"/>
      <c r="F475" s="706" t="s">
        <v>78</v>
      </c>
      <c r="G475" s="727"/>
      <c r="H475" s="775"/>
      <c r="I475" s="785"/>
      <c r="J475" s="777"/>
      <c r="K475" s="777"/>
      <c r="L475" s="778"/>
      <c r="M475" s="780"/>
      <c r="N475" s="781"/>
      <c r="O475" s="782"/>
      <c r="P475" s="783"/>
      <c r="Q475" s="781"/>
      <c r="R475" s="784"/>
      <c r="S475" s="729" t="str">
        <f>IFERROR(('Př9-4'!$O475+'Př9-4'!$R475)/'Př9-4'!$I475,"")</f>
        <v/>
      </c>
      <c r="T475" s="730" t="str">
        <f>IF(J475+L475=0,"",ROUND((M475+'Př9-4'!$P475)/(L475+J475)/12,0))</f>
        <v/>
      </c>
      <c r="U475" s="731" t="str">
        <f>IF(K475=0,"",ROUND(('Př9-4'!$N475+'Př9-4'!$Q475)/'Př9-4'!$K475,0))</f>
        <v/>
      </c>
      <c r="V475" s="720"/>
      <c r="W475" s="721"/>
      <c r="X475" s="721"/>
      <c r="Y475" s="721"/>
      <c r="Z475" s="721"/>
      <c r="AA475" s="721"/>
    </row>
    <row r="476" spans="1:27" s="722" customFormat="1" ht="27.75" customHeight="1" hidden="1">
      <c r="A476" s="771"/>
      <c r="B476" s="772"/>
      <c r="C476" s="773"/>
      <c r="D476" s="706" t="s">
        <v>78</v>
      </c>
      <c r="E476" s="774"/>
      <c r="F476" s="706" t="s">
        <v>78</v>
      </c>
      <c r="G476" s="727"/>
      <c r="H476" s="775"/>
      <c r="I476" s="785"/>
      <c r="J476" s="777"/>
      <c r="K476" s="777"/>
      <c r="L476" s="778"/>
      <c r="M476" s="780"/>
      <c r="N476" s="781"/>
      <c r="O476" s="782"/>
      <c r="P476" s="783"/>
      <c r="Q476" s="781"/>
      <c r="R476" s="784"/>
      <c r="S476" s="729" t="str">
        <f>IFERROR(('Př9-4'!$O476+'Př9-4'!$R476)/'Př9-4'!$I476,"")</f>
        <v/>
      </c>
      <c r="T476" s="730" t="str">
        <f>IF(J476+L476=0,"",ROUND((M476+'Př9-4'!$P476)/(L476+J476)/12,0))</f>
        <v/>
      </c>
      <c r="U476" s="731" t="str">
        <f>IF(K476=0,"",ROUND(('Př9-4'!$N476+'Př9-4'!$Q476)/'Př9-4'!$K476,0))</f>
        <v/>
      </c>
      <c r="V476" s="720"/>
      <c r="W476" s="721"/>
      <c r="X476" s="721"/>
      <c r="Y476" s="721"/>
      <c r="Z476" s="721"/>
      <c r="AA476" s="721"/>
    </row>
    <row r="477" spans="1:27" s="722" customFormat="1" ht="27.75" customHeight="1" hidden="1">
      <c r="A477" s="771"/>
      <c r="B477" s="772"/>
      <c r="C477" s="773"/>
      <c r="D477" s="706" t="s">
        <v>78</v>
      </c>
      <c r="E477" s="774"/>
      <c r="F477" s="706" t="s">
        <v>78</v>
      </c>
      <c r="G477" s="727"/>
      <c r="H477" s="775"/>
      <c r="I477" s="785"/>
      <c r="J477" s="777"/>
      <c r="K477" s="777"/>
      <c r="L477" s="778"/>
      <c r="M477" s="780"/>
      <c r="N477" s="781"/>
      <c r="O477" s="782"/>
      <c r="P477" s="783"/>
      <c r="Q477" s="781"/>
      <c r="R477" s="784"/>
      <c r="S477" s="729" t="str">
        <f>IFERROR(('Př9-4'!$O477+'Př9-4'!$R477)/'Př9-4'!$I477,"")</f>
        <v/>
      </c>
      <c r="T477" s="730" t="str">
        <f>IF(J477+L477=0,"",ROUND((M477+'Př9-4'!$P477)/(L477+J477)/12,0))</f>
        <v/>
      </c>
      <c r="U477" s="731" t="str">
        <f>IF(K477=0,"",ROUND(('Př9-4'!$N477+'Př9-4'!$Q477)/'Př9-4'!$K477,0))</f>
        <v/>
      </c>
      <c r="V477" s="720"/>
      <c r="W477" s="721"/>
      <c r="X477" s="721"/>
      <c r="Y477" s="721"/>
      <c r="Z477" s="721"/>
      <c r="AA477" s="721"/>
    </row>
    <row r="478" spans="1:27" s="722" customFormat="1" ht="27.75" customHeight="1" hidden="1">
      <c r="A478" s="771"/>
      <c r="B478" s="772"/>
      <c r="C478" s="773"/>
      <c r="D478" s="706" t="s">
        <v>78</v>
      </c>
      <c r="E478" s="774"/>
      <c r="F478" s="706" t="s">
        <v>78</v>
      </c>
      <c r="G478" s="727"/>
      <c r="H478" s="775"/>
      <c r="I478" s="785"/>
      <c r="J478" s="777"/>
      <c r="K478" s="777"/>
      <c r="L478" s="778"/>
      <c r="M478" s="780"/>
      <c r="N478" s="781"/>
      <c r="O478" s="782"/>
      <c r="P478" s="783"/>
      <c r="Q478" s="781"/>
      <c r="R478" s="784"/>
      <c r="S478" s="729" t="str">
        <f>IFERROR(('Př9-4'!$O478+'Př9-4'!$R478)/'Př9-4'!$I478,"")</f>
        <v/>
      </c>
      <c r="T478" s="730" t="str">
        <f>IF(J478+L478=0,"",ROUND((M478+'Př9-4'!$P478)/(L478+J478)/12,0))</f>
        <v/>
      </c>
      <c r="U478" s="731" t="str">
        <f>IF(K478=0,"",ROUND(('Př9-4'!$N478+'Př9-4'!$Q478)/'Př9-4'!$K478,0))</f>
        <v/>
      </c>
      <c r="V478" s="720"/>
      <c r="W478" s="721"/>
      <c r="X478" s="721"/>
      <c r="Y478" s="721"/>
      <c r="Z478" s="721"/>
      <c r="AA478" s="721"/>
    </row>
    <row r="479" spans="1:27" s="722" customFormat="1" ht="27.75" customHeight="1" hidden="1">
      <c r="A479" s="771"/>
      <c r="B479" s="772"/>
      <c r="C479" s="773"/>
      <c r="D479" s="706" t="s">
        <v>78</v>
      </c>
      <c r="E479" s="774"/>
      <c r="F479" s="706" t="s">
        <v>78</v>
      </c>
      <c r="G479" s="727"/>
      <c r="H479" s="775"/>
      <c r="I479" s="785"/>
      <c r="J479" s="777"/>
      <c r="K479" s="777"/>
      <c r="L479" s="778"/>
      <c r="M479" s="780"/>
      <c r="N479" s="781"/>
      <c r="O479" s="782"/>
      <c r="P479" s="783"/>
      <c r="Q479" s="781"/>
      <c r="R479" s="784"/>
      <c r="S479" s="729" t="str">
        <f>IFERROR(('Př9-4'!$O479+'Př9-4'!$R479)/'Př9-4'!$I479,"")</f>
        <v/>
      </c>
      <c r="T479" s="730" t="str">
        <f>IF(J479+L479=0,"",ROUND((M479+'Př9-4'!$P479)/(L479+J479)/12,0))</f>
        <v/>
      </c>
      <c r="U479" s="731" t="str">
        <f>IF(K479=0,"",ROUND(('Př9-4'!$N479+'Př9-4'!$Q479)/'Př9-4'!$K479,0))</f>
        <v/>
      </c>
      <c r="V479" s="720"/>
      <c r="W479" s="721"/>
      <c r="X479" s="721"/>
      <c r="Y479" s="721"/>
      <c r="Z479" s="721"/>
      <c r="AA479" s="721"/>
    </row>
    <row r="480" spans="1:27" s="722" customFormat="1" ht="27.75" customHeight="1" hidden="1">
      <c r="A480" s="771"/>
      <c r="B480" s="772"/>
      <c r="C480" s="773"/>
      <c r="D480" s="706" t="s">
        <v>78</v>
      </c>
      <c r="E480" s="774"/>
      <c r="F480" s="706" t="s">
        <v>78</v>
      </c>
      <c r="G480" s="727"/>
      <c r="H480" s="775"/>
      <c r="I480" s="785"/>
      <c r="J480" s="777"/>
      <c r="K480" s="777"/>
      <c r="L480" s="778"/>
      <c r="M480" s="780"/>
      <c r="N480" s="781"/>
      <c r="O480" s="782"/>
      <c r="P480" s="783"/>
      <c r="Q480" s="781"/>
      <c r="R480" s="784"/>
      <c r="S480" s="729" t="str">
        <f>IFERROR(('Př9-4'!$O480+'Př9-4'!$R480)/'Př9-4'!$I480,"")</f>
        <v/>
      </c>
      <c r="T480" s="730" t="str">
        <f>IF(J480+L480=0,"",ROUND((M480+'Př9-4'!$P480)/(L480+J480)/12,0))</f>
        <v/>
      </c>
      <c r="U480" s="731" t="str">
        <f>IF(K480=0,"",ROUND(('Př9-4'!$N480+'Př9-4'!$Q480)/'Př9-4'!$K480,0))</f>
        <v/>
      </c>
      <c r="V480" s="720"/>
      <c r="W480" s="721"/>
      <c r="X480" s="721"/>
      <c r="Y480" s="721"/>
      <c r="Z480" s="721"/>
      <c r="AA480" s="721"/>
    </row>
    <row r="481" spans="1:27" s="722" customFormat="1" ht="27.75" customHeight="1" hidden="1">
      <c r="A481" s="771"/>
      <c r="B481" s="772"/>
      <c r="C481" s="773"/>
      <c r="D481" s="706" t="s">
        <v>78</v>
      </c>
      <c r="E481" s="774"/>
      <c r="F481" s="706" t="s">
        <v>78</v>
      </c>
      <c r="G481" s="727"/>
      <c r="H481" s="775"/>
      <c r="I481" s="785"/>
      <c r="J481" s="777"/>
      <c r="K481" s="777"/>
      <c r="L481" s="778"/>
      <c r="M481" s="780"/>
      <c r="N481" s="781"/>
      <c r="O481" s="782"/>
      <c r="P481" s="783"/>
      <c r="Q481" s="781"/>
      <c r="R481" s="784"/>
      <c r="S481" s="729" t="str">
        <f>IFERROR(('Př9-4'!$O481+'Př9-4'!$R481)/'Př9-4'!$I481,"")</f>
        <v/>
      </c>
      <c r="T481" s="730" t="str">
        <f>IF(J481+L481=0,"",ROUND((M481+'Př9-4'!$P481)/(L481+J481)/12,0))</f>
        <v/>
      </c>
      <c r="U481" s="731" t="str">
        <f>IF(K481=0,"",ROUND(('Př9-4'!$N481+'Př9-4'!$Q481)/'Př9-4'!$K481,0))</f>
        <v/>
      </c>
      <c r="V481" s="720"/>
      <c r="W481" s="721"/>
      <c r="X481" s="721"/>
      <c r="Y481" s="721"/>
      <c r="Z481" s="721"/>
      <c r="AA481" s="721"/>
    </row>
    <row r="482" spans="1:27" s="722" customFormat="1" ht="27.75" customHeight="1" hidden="1">
      <c r="A482" s="771"/>
      <c r="B482" s="772"/>
      <c r="C482" s="773"/>
      <c r="D482" s="706" t="s">
        <v>78</v>
      </c>
      <c r="E482" s="774"/>
      <c r="F482" s="706" t="s">
        <v>78</v>
      </c>
      <c r="G482" s="727"/>
      <c r="H482" s="775"/>
      <c r="I482" s="785"/>
      <c r="J482" s="777"/>
      <c r="K482" s="777"/>
      <c r="L482" s="778"/>
      <c r="M482" s="780"/>
      <c r="N482" s="781"/>
      <c r="O482" s="782"/>
      <c r="P482" s="783"/>
      <c r="Q482" s="781"/>
      <c r="R482" s="784"/>
      <c r="S482" s="729" t="str">
        <f>IFERROR(('Př9-4'!$O482+'Př9-4'!$R482)/'Př9-4'!$I482,"")</f>
        <v/>
      </c>
      <c r="T482" s="730" t="str">
        <f>IF(J482+L482=0,"",ROUND((M482+'Př9-4'!$P482)/(L482+J482)/12,0))</f>
        <v/>
      </c>
      <c r="U482" s="731" t="str">
        <f>IF(K482=0,"",ROUND(('Př9-4'!$N482+'Př9-4'!$Q482)/'Př9-4'!$K482,0))</f>
        <v/>
      </c>
      <c r="V482" s="720"/>
      <c r="W482" s="721"/>
      <c r="X482" s="721"/>
      <c r="Y482" s="721"/>
      <c r="Z482" s="721"/>
      <c r="AA482" s="721"/>
    </row>
    <row r="483" spans="1:27" s="722" customFormat="1" ht="27.75" customHeight="1" hidden="1">
      <c r="A483" s="771"/>
      <c r="B483" s="772"/>
      <c r="C483" s="773"/>
      <c r="D483" s="706" t="s">
        <v>78</v>
      </c>
      <c r="E483" s="774"/>
      <c r="F483" s="706" t="s">
        <v>78</v>
      </c>
      <c r="G483" s="727"/>
      <c r="H483" s="775"/>
      <c r="I483" s="785"/>
      <c r="J483" s="777"/>
      <c r="K483" s="777"/>
      <c r="L483" s="778"/>
      <c r="M483" s="780"/>
      <c r="N483" s="781"/>
      <c r="O483" s="782"/>
      <c r="P483" s="783"/>
      <c r="Q483" s="781"/>
      <c r="R483" s="784"/>
      <c r="S483" s="729" t="str">
        <f>IFERROR(('Př9-4'!$O483+'Př9-4'!$R483)/'Př9-4'!$I483,"")</f>
        <v/>
      </c>
      <c r="T483" s="730" t="str">
        <f>IF(J483+L483=0,"",ROUND((M483+'Př9-4'!$P483)/(L483+J483)/12,0))</f>
        <v/>
      </c>
      <c r="U483" s="731" t="str">
        <f>IF(K483=0,"",ROUND(('Př9-4'!$N483+'Př9-4'!$Q483)/'Př9-4'!$K483,0))</f>
        <v/>
      </c>
      <c r="V483" s="720"/>
      <c r="W483" s="721"/>
      <c r="X483" s="721"/>
      <c r="Y483" s="721"/>
      <c r="Z483" s="721"/>
      <c r="AA483" s="721"/>
    </row>
    <row r="484" spans="1:27" s="722" customFormat="1" ht="27.75" customHeight="1" hidden="1">
      <c r="A484" s="771"/>
      <c r="B484" s="772"/>
      <c r="C484" s="773"/>
      <c r="D484" s="706" t="s">
        <v>78</v>
      </c>
      <c r="E484" s="774"/>
      <c r="F484" s="706" t="s">
        <v>78</v>
      </c>
      <c r="G484" s="727"/>
      <c r="H484" s="775"/>
      <c r="I484" s="785"/>
      <c r="J484" s="777"/>
      <c r="K484" s="777"/>
      <c r="L484" s="778"/>
      <c r="M484" s="780"/>
      <c r="N484" s="781"/>
      <c r="O484" s="782"/>
      <c r="P484" s="783"/>
      <c r="Q484" s="781"/>
      <c r="R484" s="784"/>
      <c r="S484" s="729" t="str">
        <f>IFERROR(('Př9-4'!$O484+'Př9-4'!$R484)/'Př9-4'!$I484,"")</f>
        <v/>
      </c>
      <c r="T484" s="730" t="str">
        <f>IF(J484+L484=0,"",ROUND((M484+'Př9-4'!$P484)/(L484+J484)/12,0))</f>
        <v/>
      </c>
      <c r="U484" s="731" t="str">
        <f>IF(K484=0,"",ROUND(('Př9-4'!$N484+'Př9-4'!$Q484)/'Př9-4'!$K484,0))</f>
        <v/>
      </c>
      <c r="V484" s="720"/>
      <c r="W484" s="721"/>
      <c r="X484" s="721"/>
      <c r="Y484" s="721"/>
      <c r="Z484" s="721"/>
      <c r="AA484" s="721"/>
    </row>
    <row r="485" spans="1:27" s="722" customFormat="1" ht="27.75" customHeight="1" hidden="1">
      <c r="A485" s="771"/>
      <c r="B485" s="772"/>
      <c r="C485" s="773"/>
      <c r="D485" s="706" t="s">
        <v>78</v>
      </c>
      <c r="E485" s="774"/>
      <c r="F485" s="706" t="s">
        <v>78</v>
      </c>
      <c r="G485" s="727"/>
      <c r="H485" s="775"/>
      <c r="I485" s="785"/>
      <c r="J485" s="777"/>
      <c r="K485" s="777"/>
      <c r="L485" s="778"/>
      <c r="M485" s="780"/>
      <c r="N485" s="781"/>
      <c r="O485" s="782"/>
      <c r="P485" s="783"/>
      <c r="Q485" s="781"/>
      <c r="R485" s="784"/>
      <c r="S485" s="729" t="str">
        <f>IFERROR(('Př9-4'!$O485+'Př9-4'!$R485)/'Př9-4'!$I485,"")</f>
        <v/>
      </c>
      <c r="T485" s="730" t="str">
        <f>IF(J485+L485=0,"",ROUND((M485+'Př9-4'!$P485)/(L485+J485)/12,0))</f>
        <v/>
      </c>
      <c r="U485" s="731" t="str">
        <f>IF(K485=0,"",ROUND(('Př9-4'!$N485+'Př9-4'!$Q485)/'Př9-4'!$K485,0))</f>
        <v/>
      </c>
      <c r="V485" s="720"/>
      <c r="W485" s="721"/>
      <c r="X485" s="721"/>
      <c r="Y485" s="721"/>
      <c r="Z485" s="721"/>
      <c r="AA485" s="721"/>
    </row>
    <row r="486" spans="1:27" s="722" customFormat="1" ht="27.75" customHeight="1" hidden="1">
      <c r="A486" s="771"/>
      <c r="B486" s="772"/>
      <c r="C486" s="773"/>
      <c r="D486" s="706" t="s">
        <v>78</v>
      </c>
      <c r="E486" s="774"/>
      <c r="F486" s="706" t="s">
        <v>78</v>
      </c>
      <c r="G486" s="727"/>
      <c r="H486" s="775"/>
      <c r="I486" s="785"/>
      <c r="J486" s="777"/>
      <c r="K486" s="777"/>
      <c r="L486" s="778"/>
      <c r="M486" s="780"/>
      <c r="N486" s="781"/>
      <c r="O486" s="782"/>
      <c r="P486" s="783"/>
      <c r="Q486" s="781"/>
      <c r="R486" s="784"/>
      <c r="S486" s="729" t="str">
        <f>IFERROR(('Př9-4'!$O486+'Př9-4'!$R486)/'Př9-4'!$I486,"")</f>
        <v/>
      </c>
      <c r="T486" s="730" t="str">
        <f>IF(J486+L486=0,"",ROUND((M486+'Př9-4'!$P486)/(L486+J486)/12,0))</f>
        <v/>
      </c>
      <c r="U486" s="731" t="str">
        <f>IF(K486=0,"",ROUND(('Př9-4'!$N486+'Př9-4'!$Q486)/'Př9-4'!$K486,0))</f>
        <v/>
      </c>
      <c r="V486" s="720"/>
      <c r="W486" s="721"/>
      <c r="X486" s="721"/>
      <c r="Y486" s="721"/>
      <c r="Z486" s="721"/>
      <c r="AA486" s="721"/>
    </row>
    <row r="487" spans="1:27" s="722" customFormat="1" ht="27.75" customHeight="1" hidden="1">
      <c r="A487" s="771"/>
      <c r="B487" s="772"/>
      <c r="C487" s="773"/>
      <c r="D487" s="706" t="s">
        <v>78</v>
      </c>
      <c r="E487" s="774"/>
      <c r="F487" s="706" t="s">
        <v>78</v>
      </c>
      <c r="G487" s="727"/>
      <c r="H487" s="775"/>
      <c r="I487" s="785"/>
      <c r="J487" s="777"/>
      <c r="K487" s="777"/>
      <c r="L487" s="778"/>
      <c r="M487" s="780"/>
      <c r="N487" s="781"/>
      <c r="O487" s="782"/>
      <c r="P487" s="783"/>
      <c r="Q487" s="781"/>
      <c r="R487" s="784"/>
      <c r="S487" s="729" t="str">
        <f>IFERROR(('Př9-4'!$O487+'Př9-4'!$R487)/'Př9-4'!$I487,"")</f>
        <v/>
      </c>
      <c r="T487" s="730" t="str">
        <f>IF(J487+L487=0,"",ROUND((M487+'Př9-4'!$P487)/(L487+J487)/12,0))</f>
        <v/>
      </c>
      <c r="U487" s="731" t="str">
        <f>IF(K487=0,"",ROUND(('Př9-4'!$N487+'Př9-4'!$Q487)/'Př9-4'!$K487,0))</f>
        <v/>
      </c>
      <c r="V487" s="720"/>
      <c r="W487" s="721"/>
      <c r="X487" s="721"/>
      <c r="Y487" s="721"/>
      <c r="Z487" s="721"/>
      <c r="AA487" s="721"/>
    </row>
    <row r="488" spans="1:27" s="722" customFormat="1" ht="27.75" customHeight="1" hidden="1">
      <c r="A488" s="771"/>
      <c r="B488" s="772"/>
      <c r="C488" s="773"/>
      <c r="D488" s="706" t="s">
        <v>78</v>
      </c>
      <c r="E488" s="774"/>
      <c r="F488" s="706" t="s">
        <v>78</v>
      </c>
      <c r="G488" s="727"/>
      <c r="H488" s="775"/>
      <c r="I488" s="785"/>
      <c r="J488" s="777"/>
      <c r="K488" s="777"/>
      <c r="L488" s="778"/>
      <c r="M488" s="780"/>
      <c r="N488" s="781"/>
      <c r="O488" s="782"/>
      <c r="P488" s="783"/>
      <c r="Q488" s="781"/>
      <c r="R488" s="784"/>
      <c r="S488" s="729" t="str">
        <f>IFERROR(('Př9-4'!$O488+'Př9-4'!$R488)/'Př9-4'!$I488,"")</f>
        <v/>
      </c>
      <c r="T488" s="730" t="str">
        <f>IF(J488+L488=0,"",ROUND((M488+'Př9-4'!$P488)/(L488+J488)/12,0))</f>
        <v/>
      </c>
      <c r="U488" s="731" t="str">
        <f>IF(K488=0,"",ROUND(('Př9-4'!$N488+'Př9-4'!$Q488)/'Př9-4'!$K488,0))</f>
        <v/>
      </c>
      <c r="V488" s="720"/>
      <c r="W488" s="721"/>
      <c r="X488" s="721"/>
      <c r="Y488" s="721"/>
      <c r="Z488" s="721"/>
      <c r="AA488" s="721"/>
    </row>
    <row r="489" spans="1:27" s="722" customFormat="1" ht="27.75" customHeight="1" hidden="1">
      <c r="A489" s="771"/>
      <c r="B489" s="772"/>
      <c r="C489" s="773"/>
      <c r="D489" s="706" t="s">
        <v>78</v>
      </c>
      <c r="E489" s="774"/>
      <c r="F489" s="706" t="s">
        <v>78</v>
      </c>
      <c r="G489" s="727"/>
      <c r="H489" s="775"/>
      <c r="I489" s="785"/>
      <c r="J489" s="777"/>
      <c r="K489" s="777"/>
      <c r="L489" s="778"/>
      <c r="M489" s="780"/>
      <c r="N489" s="781"/>
      <c r="O489" s="782"/>
      <c r="P489" s="783"/>
      <c r="Q489" s="781"/>
      <c r="R489" s="784"/>
      <c r="S489" s="729" t="str">
        <f>IFERROR(('Př9-4'!$O489+'Př9-4'!$R489)/'Př9-4'!$I489,"")</f>
        <v/>
      </c>
      <c r="T489" s="730" t="str">
        <f>IF(J489+L489=0,"",ROUND((M489+'Př9-4'!$P489)/(L489+J489)/12,0))</f>
        <v/>
      </c>
      <c r="U489" s="731" t="str">
        <f>IF(K489=0,"",ROUND(('Př9-4'!$N489+'Př9-4'!$Q489)/'Př9-4'!$K489,0))</f>
        <v/>
      </c>
      <c r="V489" s="720"/>
      <c r="W489" s="721"/>
      <c r="X489" s="721"/>
      <c r="Y489" s="721"/>
      <c r="Z489" s="721"/>
      <c r="AA489" s="721"/>
    </row>
    <row r="490" spans="1:27" s="722" customFormat="1" ht="27.75" customHeight="1" hidden="1">
      <c r="A490" s="771"/>
      <c r="B490" s="772"/>
      <c r="C490" s="773"/>
      <c r="D490" s="706" t="s">
        <v>78</v>
      </c>
      <c r="E490" s="774"/>
      <c r="F490" s="706" t="s">
        <v>78</v>
      </c>
      <c r="G490" s="727"/>
      <c r="H490" s="775"/>
      <c r="I490" s="785"/>
      <c r="J490" s="777"/>
      <c r="K490" s="777"/>
      <c r="L490" s="778"/>
      <c r="M490" s="780"/>
      <c r="N490" s="781"/>
      <c r="O490" s="782"/>
      <c r="P490" s="783"/>
      <c r="Q490" s="781"/>
      <c r="R490" s="784"/>
      <c r="S490" s="729" t="str">
        <f>IFERROR(('Př9-4'!$O490+'Př9-4'!$R490)/'Př9-4'!$I490,"")</f>
        <v/>
      </c>
      <c r="T490" s="730" t="str">
        <f>IF(J490+L490=0,"",ROUND((M490+'Př9-4'!$P490)/(L490+J490)/12,0))</f>
        <v/>
      </c>
      <c r="U490" s="731" t="str">
        <f>IF(K490=0,"",ROUND(('Př9-4'!$N490+'Př9-4'!$Q490)/'Př9-4'!$K490,0))</f>
        <v/>
      </c>
      <c r="V490" s="720"/>
      <c r="W490" s="721"/>
      <c r="X490" s="721"/>
      <c r="Y490" s="721"/>
      <c r="Z490" s="721"/>
      <c r="AA490" s="721"/>
    </row>
    <row r="491" spans="1:27" s="722" customFormat="1" ht="27.75" customHeight="1" hidden="1">
      <c r="A491" s="771"/>
      <c r="B491" s="772"/>
      <c r="C491" s="773"/>
      <c r="D491" s="706" t="s">
        <v>78</v>
      </c>
      <c r="E491" s="774"/>
      <c r="F491" s="706" t="s">
        <v>78</v>
      </c>
      <c r="G491" s="727"/>
      <c r="H491" s="775"/>
      <c r="I491" s="785"/>
      <c r="J491" s="777"/>
      <c r="K491" s="777"/>
      <c r="L491" s="778"/>
      <c r="M491" s="780"/>
      <c r="N491" s="781"/>
      <c r="O491" s="782"/>
      <c r="P491" s="783"/>
      <c r="Q491" s="781"/>
      <c r="R491" s="784"/>
      <c r="S491" s="729" t="str">
        <f>IFERROR(('Př9-4'!$O491+'Př9-4'!$R491)/'Př9-4'!$I491,"")</f>
        <v/>
      </c>
      <c r="T491" s="730" t="str">
        <f>IF(J491+L491=0,"",ROUND((M491+'Př9-4'!$P491)/(L491+J491)/12,0))</f>
        <v/>
      </c>
      <c r="U491" s="731" t="str">
        <f>IF(K491=0,"",ROUND(('Př9-4'!$N491+'Př9-4'!$Q491)/'Př9-4'!$K491,0))</f>
        <v/>
      </c>
      <c r="V491" s="720"/>
      <c r="W491" s="721"/>
      <c r="X491" s="721"/>
      <c r="Y491" s="721"/>
      <c r="Z491" s="721"/>
      <c r="AA491" s="721"/>
    </row>
    <row r="492" spans="1:27" s="722" customFormat="1" ht="27.75" customHeight="1" hidden="1">
      <c r="A492" s="771"/>
      <c r="B492" s="772"/>
      <c r="C492" s="773"/>
      <c r="D492" s="706" t="s">
        <v>78</v>
      </c>
      <c r="E492" s="774"/>
      <c r="F492" s="706" t="s">
        <v>78</v>
      </c>
      <c r="G492" s="727"/>
      <c r="H492" s="775"/>
      <c r="I492" s="785"/>
      <c r="J492" s="777"/>
      <c r="K492" s="777"/>
      <c r="L492" s="778"/>
      <c r="M492" s="780"/>
      <c r="N492" s="781"/>
      <c r="O492" s="782"/>
      <c r="P492" s="783"/>
      <c r="Q492" s="781"/>
      <c r="R492" s="784"/>
      <c r="S492" s="729" t="str">
        <f>IFERROR(('Př9-4'!$O492+'Př9-4'!$R492)/'Př9-4'!$I492,"")</f>
        <v/>
      </c>
      <c r="T492" s="730" t="str">
        <f>IF(J492+L492=0,"",ROUND((M492+'Př9-4'!$P492)/(L492+J492)/12,0))</f>
        <v/>
      </c>
      <c r="U492" s="731" t="str">
        <f>IF(K492=0,"",ROUND(('Př9-4'!$N492+'Př9-4'!$Q492)/'Př9-4'!$K492,0))</f>
        <v/>
      </c>
      <c r="V492" s="720"/>
      <c r="W492" s="721"/>
      <c r="X492" s="721"/>
      <c r="Y492" s="721"/>
      <c r="Z492" s="721"/>
      <c r="AA492" s="721"/>
    </row>
    <row r="493" spans="1:27" s="722" customFormat="1" ht="27.75" customHeight="1" hidden="1">
      <c r="A493" s="771"/>
      <c r="B493" s="772"/>
      <c r="C493" s="773"/>
      <c r="D493" s="706" t="s">
        <v>78</v>
      </c>
      <c r="E493" s="774"/>
      <c r="F493" s="706" t="s">
        <v>78</v>
      </c>
      <c r="G493" s="727"/>
      <c r="H493" s="775"/>
      <c r="I493" s="785"/>
      <c r="J493" s="777"/>
      <c r="K493" s="777"/>
      <c r="L493" s="778"/>
      <c r="M493" s="780"/>
      <c r="N493" s="781"/>
      <c r="O493" s="782"/>
      <c r="P493" s="783"/>
      <c r="Q493" s="781"/>
      <c r="R493" s="784"/>
      <c r="S493" s="729" t="str">
        <f>IFERROR(('Př9-4'!$O493+'Př9-4'!$R493)/'Př9-4'!$I493,"")</f>
        <v/>
      </c>
      <c r="T493" s="730" t="str">
        <f>IF(J493+L493=0,"",ROUND((M493+'Př9-4'!$P493)/(L493+J493)/12,0))</f>
        <v/>
      </c>
      <c r="U493" s="731" t="str">
        <f>IF(K493=0,"",ROUND(('Př9-4'!$N493+'Př9-4'!$Q493)/'Př9-4'!$K493,0))</f>
        <v/>
      </c>
      <c r="V493" s="720"/>
      <c r="W493" s="721"/>
      <c r="X493" s="721"/>
      <c r="Y493" s="721"/>
      <c r="Z493" s="721"/>
      <c r="AA493" s="721"/>
    </row>
    <row r="494" spans="1:27" s="722" customFormat="1" ht="27.75" customHeight="1" hidden="1">
      <c r="A494" s="771"/>
      <c r="B494" s="772"/>
      <c r="C494" s="773"/>
      <c r="D494" s="706" t="s">
        <v>78</v>
      </c>
      <c r="E494" s="774"/>
      <c r="F494" s="706" t="s">
        <v>78</v>
      </c>
      <c r="G494" s="727"/>
      <c r="H494" s="775"/>
      <c r="I494" s="785"/>
      <c r="J494" s="777"/>
      <c r="K494" s="777"/>
      <c r="L494" s="778"/>
      <c r="M494" s="780"/>
      <c r="N494" s="781"/>
      <c r="O494" s="782"/>
      <c r="P494" s="783"/>
      <c r="Q494" s="781"/>
      <c r="R494" s="784"/>
      <c r="S494" s="729" t="str">
        <f>IFERROR(('Př9-4'!$O494+'Př9-4'!$R494)/'Př9-4'!$I494,"")</f>
        <v/>
      </c>
      <c r="T494" s="730" t="str">
        <f>IF(J494+L494=0,"",ROUND((M494+'Př9-4'!$P494)/(L494+J494)/12,0))</f>
        <v/>
      </c>
      <c r="U494" s="731" t="str">
        <f>IF(K494=0,"",ROUND(('Př9-4'!$N494+'Př9-4'!$Q494)/'Př9-4'!$K494,0))</f>
        <v/>
      </c>
      <c r="V494" s="720"/>
      <c r="W494" s="721"/>
      <c r="X494" s="721"/>
      <c r="Y494" s="721"/>
      <c r="Z494" s="721"/>
      <c r="AA494" s="721"/>
    </row>
    <row r="495" spans="1:27" s="722" customFormat="1" ht="27.75" customHeight="1" hidden="1">
      <c r="A495" s="771"/>
      <c r="B495" s="772"/>
      <c r="C495" s="773"/>
      <c r="D495" s="706" t="s">
        <v>78</v>
      </c>
      <c r="E495" s="774"/>
      <c r="F495" s="706" t="s">
        <v>78</v>
      </c>
      <c r="G495" s="727"/>
      <c r="H495" s="775"/>
      <c r="I495" s="785"/>
      <c r="J495" s="777"/>
      <c r="K495" s="777"/>
      <c r="L495" s="778"/>
      <c r="M495" s="780"/>
      <c r="N495" s="781"/>
      <c r="O495" s="782"/>
      <c r="P495" s="783"/>
      <c r="Q495" s="781"/>
      <c r="R495" s="784"/>
      <c r="S495" s="729" t="str">
        <f>IFERROR(('Př9-4'!$O495+'Př9-4'!$R495)/'Př9-4'!$I495,"")</f>
        <v/>
      </c>
      <c r="T495" s="730" t="str">
        <f>IF(J495+L495=0,"",ROUND((M495+'Př9-4'!$P495)/(L495+J495)/12,0))</f>
        <v/>
      </c>
      <c r="U495" s="731" t="str">
        <f>IF(K495=0,"",ROUND(('Př9-4'!$N495+'Př9-4'!$Q495)/'Př9-4'!$K495,0))</f>
        <v/>
      </c>
      <c r="V495" s="720"/>
      <c r="W495" s="721"/>
      <c r="X495" s="721"/>
      <c r="Y495" s="721"/>
      <c r="Z495" s="721"/>
      <c r="AA495" s="721"/>
    </row>
    <row r="496" spans="1:27" s="722" customFormat="1" ht="27.75" customHeight="1" hidden="1">
      <c r="A496" s="771"/>
      <c r="B496" s="772"/>
      <c r="C496" s="773"/>
      <c r="D496" s="706" t="s">
        <v>78</v>
      </c>
      <c r="E496" s="774"/>
      <c r="F496" s="706" t="s">
        <v>78</v>
      </c>
      <c r="G496" s="727"/>
      <c r="H496" s="775"/>
      <c r="I496" s="785"/>
      <c r="J496" s="777"/>
      <c r="K496" s="777"/>
      <c r="L496" s="778"/>
      <c r="M496" s="780"/>
      <c r="N496" s="781"/>
      <c r="O496" s="782"/>
      <c r="P496" s="783"/>
      <c r="Q496" s="781"/>
      <c r="R496" s="784"/>
      <c r="S496" s="729" t="str">
        <f>IFERROR(('Př9-4'!$O496+'Př9-4'!$R496)/'Př9-4'!$I496,"")</f>
        <v/>
      </c>
      <c r="T496" s="730" t="str">
        <f>IF(J496+L496=0,"",ROUND((M496+'Př9-4'!$P496)/(L496+J496)/12,0))</f>
        <v/>
      </c>
      <c r="U496" s="731" t="str">
        <f>IF(K496=0,"",ROUND(('Př9-4'!$N496+'Př9-4'!$Q496)/'Př9-4'!$K496,0))</f>
        <v/>
      </c>
      <c r="V496" s="720"/>
      <c r="W496" s="721"/>
      <c r="X496" s="721"/>
      <c r="Y496" s="721"/>
      <c r="Z496" s="721"/>
      <c r="AA496" s="721"/>
    </row>
    <row r="497" spans="1:27" s="722" customFormat="1" ht="27.75" customHeight="1" hidden="1">
      <c r="A497" s="771"/>
      <c r="B497" s="772"/>
      <c r="C497" s="773"/>
      <c r="D497" s="706" t="s">
        <v>78</v>
      </c>
      <c r="E497" s="774"/>
      <c r="F497" s="706" t="s">
        <v>78</v>
      </c>
      <c r="G497" s="727"/>
      <c r="H497" s="775"/>
      <c r="I497" s="785"/>
      <c r="J497" s="777"/>
      <c r="K497" s="777"/>
      <c r="L497" s="778"/>
      <c r="M497" s="780"/>
      <c r="N497" s="781"/>
      <c r="O497" s="782"/>
      <c r="P497" s="783"/>
      <c r="Q497" s="781"/>
      <c r="R497" s="784"/>
      <c r="S497" s="729" t="str">
        <f>IFERROR(('Př9-4'!$O497+'Př9-4'!$R497)/'Př9-4'!$I497,"")</f>
        <v/>
      </c>
      <c r="T497" s="730" t="str">
        <f>IF(J497+L497=0,"",ROUND((M497+'Př9-4'!$P497)/(L497+J497)/12,0))</f>
        <v/>
      </c>
      <c r="U497" s="731" t="str">
        <f>IF(K497=0,"",ROUND(('Př9-4'!$N497+'Př9-4'!$Q497)/'Př9-4'!$K497,0))</f>
        <v/>
      </c>
      <c r="V497" s="720"/>
      <c r="W497" s="721"/>
      <c r="X497" s="721"/>
      <c r="Y497" s="721"/>
      <c r="Z497" s="721"/>
      <c r="AA497" s="721"/>
    </row>
    <row r="498" spans="1:27" s="722" customFormat="1" ht="27.75" customHeight="1" hidden="1">
      <c r="A498" s="771"/>
      <c r="B498" s="772"/>
      <c r="C498" s="773"/>
      <c r="D498" s="706" t="s">
        <v>78</v>
      </c>
      <c r="E498" s="774"/>
      <c r="F498" s="706" t="s">
        <v>78</v>
      </c>
      <c r="G498" s="727"/>
      <c r="H498" s="775"/>
      <c r="I498" s="785"/>
      <c r="J498" s="777"/>
      <c r="K498" s="777"/>
      <c r="L498" s="778"/>
      <c r="M498" s="780"/>
      <c r="N498" s="781"/>
      <c r="O498" s="782"/>
      <c r="P498" s="783"/>
      <c r="Q498" s="781"/>
      <c r="R498" s="784"/>
      <c r="S498" s="729" t="str">
        <f>IFERROR(('Př9-4'!$O498+'Př9-4'!$R498)/'Př9-4'!$I498,"")</f>
        <v/>
      </c>
      <c r="T498" s="730" t="str">
        <f>IF(J498+L498=0,"",ROUND((M498+'Př9-4'!$P498)/(L498+J498)/12,0))</f>
        <v/>
      </c>
      <c r="U498" s="731" t="str">
        <f>IF(K498=0,"",ROUND(('Př9-4'!$N498+'Př9-4'!$Q498)/'Př9-4'!$K498,0))</f>
        <v/>
      </c>
      <c r="V498" s="720"/>
      <c r="W498" s="721"/>
      <c r="X498" s="721"/>
      <c r="Y498" s="721"/>
      <c r="Z498" s="721"/>
      <c r="AA498" s="721"/>
    </row>
    <row r="499" spans="1:27" s="722" customFormat="1" ht="27.75" customHeight="1" hidden="1">
      <c r="A499" s="771"/>
      <c r="B499" s="772"/>
      <c r="C499" s="773"/>
      <c r="D499" s="706" t="s">
        <v>78</v>
      </c>
      <c r="E499" s="774"/>
      <c r="F499" s="706" t="s">
        <v>78</v>
      </c>
      <c r="G499" s="727"/>
      <c r="H499" s="775"/>
      <c r="I499" s="785"/>
      <c r="J499" s="777"/>
      <c r="K499" s="777"/>
      <c r="L499" s="778"/>
      <c r="M499" s="780"/>
      <c r="N499" s="781"/>
      <c r="O499" s="782"/>
      <c r="P499" s="783"/>
      <c r="Q499" s="781"/>
      <c r="R499" s="784"/>
      <c r="S499" s="729" t="str">
        <f>IFERROR(('Př9-4'!$O499+'Př9-4'!$R499)/'Př9-4'!$I499,"")</f>
        <v/>
      </c>
      <c r="T499" s="730" t="str">
        <f>IF(J499+L499=0,"",ROUND((M499+'Př9-4'!$P499)/(L499+J499)/12,0))</f>
        <v/>
      </c>
      <c r="U499" s="731" t="str">
        <f>IF(K499=0,"",ROUND(('Př9-4'!$N499+'Př9-4'!$Q499)/'Př9-4'!$K499,0))</f>
        <v/>
      </c>
      <c r="V499" s="720"/>
      <c r="W499" s="721"/>
      <c r="X499" s="721"/>
      <c r="Y499" s="721"/>
      <c r="Z499" s="721"/>
      <c r="AA499" s="721"/>
    </row>
    <row r="500" spans="1:27" s="722" customFormat="1" ht="27.75" customHeight="1" hidden="1">
      <c r="A500" s="771"/>
      <c r="B500" s="772"/>
      <c r="C500" s="773"/>
      <c r="D500" s="706" t="s">
        <v>78</v>
      </c>
      <c r="E500" s="774"/>
      <c r="F500" s="706" t="s">
        <v>78</v>
      </c>
      <c r="G500" s="727"/>
      <c r="H500" s="775"/>
      <c r="I500" s="785"/>
      <c r="J500" s="777"/>
      <c r="K500" s="777"/>
      <c r="L500" s="778"/>
      <c r="M500" s="780"/>
      <c r="N500" s="781"/>
      <c r="O500" s="782"/>
      <c r="P500" s="783"/>
      <c r="Q500" s="781"/>
      <c r="R500" s="784"/>
      <c r="S500" s="729" t="str">
        <f>IFERROR(('Př9-4'!$O500+'Př9-4'!$R500)/'Př9-4'!$I500,"")</f>
        <v/>
      </c>
      <c r="T500" s="730" t="str">
        <f>IF(J500+L500=0,"",ROUND((M500+'Př9-4'!$P500)/(L500+J500)/12,0))</f>
        <v/>
      </c>
      <c r="U500" s="731" t="str">
        <f>IF(K500=0,"",ROUND(('Př9-4'!$N500+'Př9-4'!$Q500)/'Př9-4'!$K500,0))</f>
        <v/>
      </c>
      <c r="V500" s="720"/>
      <c r="W500" s="721"/>
      <c r="X500" s="721"/>
      <c r="Y500" s="721"/>
      <c r="Z500" s="721"/>
      <c r="AA500" s="721"/>
    </row>
    <row r="501" spans="1:27" s="722" customFormat="1" ht="27.75" customHeight="1" hidden="1">
      <c r="A501" s="771"/>
      <c r="B501" s="772"/>
      <c r="C501" s="773"/>
      <c r="D501" s="706" t="s">
        <v>78</v>
      </c>
      <c r="E501" s="774"/>
      <c r="F501" s="706" t="s">
        <v>78</v>
      </c>
      <c r="G501" s="727"/>
      <c r="H501" s="775"/>
      <c r="I501" s="785"/>
      <c r="J501" s="777"/>
      <c r="K501" s="777"/>
      <c r="L501" s="778"/>
      <c r="M501" s="780"/>
      <c r="N501" s="781"/>
      <c r="O501" s="782"/>
      <c r="P501" s="783"/>
      <c r="Q501" s="781"/>
      <c r="R501" s="784"/>
      <c r="S501" s="729" t="str">
        <f>IFERROR(('Př9-4'!$O501+'Př9-4'!$R501)/'Př9-4'!$I501,"")</f>
        <v/>
      </c>
      <c r="T501" s="730" t="str">
        <f>IF(J501+L501=0,"",ROUND((M501+'Př9-4'!$P501)/(L501+J501)/12,0))</f>
        <v/>
      </c>
      <c r="U501" s="731" t="str">
        <f>IF(K501=0,"",ROUND(('Př9-4'!$N501+'Př9-4'!$Q501)/'Př9-4'!$K501,0))</f>
        <v/>
      </c>
      <c r="V501" s="720"/>
      <c r="W501" s="721"/>
      <c r="X501" s="721"/>
      <c r="Y501" s="721"/>
      <c r="Z501" s="721"/>
      <c r="AA501" s="721"/>
    </row>
    <row r="502" spans="1:27" s="722" customFormat="1" ht="27.75" customHeight="1" hidden="1">
      <c r="A502" s="771"/>
      <c r="B502" s="772"/>
      <c r="C502" s="773"/>
      <c r="D502" s="706" t="s">
        <v>78</v>
      </c>
      <c r="E502" s="774"/>
      <c r="F502" s="706" t="s">
        <v>78</v>
      </c>
      <c r="G502" s="727"/>
      <c r="H502" s="775"/>
      <c r="I502" s="785"/>
      <c r="J502" s="777"/>
      <c r="K502" s="777"/>
      <c r="L502" s="778"/>
      <c r="M502" s="780"/>
      <c r="N502" s="781"/>
      <c r="O502" s="782"/>
      <c r="P502" s="783"/>
      <c r="Q502" s="781"/>
      <c r="R502" s="784"/>
      <c r="S502" s="729" t="str">
        <f>IFERROR(('Př9-4'!$O502+'Př9-4'!$R502)/'Př9-4'!$I502,"")</f>
        <v/>
      </c>
      <c r="T502" s="730" t="str">
        <f>IF(J502+L502=0,"",ROUND((M502+'Př9-4'!$P502)/(L502+J502)/12,0))</f>
        <v/>
      </c>
      <c r="U502" s="731" t="str">
        <f>IF(K502=0,"",ROUND(('Př9-4'!$N502+'Př9-4'!$Q502)/'Př9-4'!$K502,0))</f>
        <v/>
      </c>
      <c r="V502" s="720"/>
      <c r="W502" s="721"/>
      <c r="X502" s="721"/>
      <c r="Y502" s="721"/>
      <c r="Z502" s="721"/>
      <c r="AA502" s="721"/>
    </row>
    <row r="503" spans="1:27" s="722" customFormat="1" ht="27.75" customHeight="1" hidden="1">
      <c r="A503" s="771"/>
      <c r="B503" s="772"/>
      <c r="C503" s="773"/>
      <c r="D503" s="706" t="s">
        <v>78</v>
      </c>
      <c r="E503" s="774"/>
      <c r="F503" s="706" t="s">
        <v>78</v>
      </c>
      <c r="G503" s="727"/>
      <c r="H503" s="775"/>
      <c r="I503" s="785"/>
      <c r="J503" s="777"/>
      <c r="K503" s="777"/>
      <c r="L503" s="778"/>
      <c r="M503" s="780"/>
      <c r="N503" s="781"/>
      <c r="O503" s="782"/>
      <c r="P503" s="783"/>
      <c r="Q503" s="781"/>
      <c r="R503" s="784"/>
      <c r="S503" s="729" t="str">
        <f>IFERROR(('Př9-4'!$O503+'Př9-4'!$R503)/'Př9-4'!$I503,"")</f>
        <v/>
      </c>
      <c r="T503" s="730" t="str">
        <f>IF(J503+L503=0,"",ROUND((M503+'Př9-4'!$P503)/(L503+J503)/12,0))</f>
        <v/>
      </c>
      <c r="U503" s="731" t="str">
        <f>IF(K503=0,"",ROUND(('Př9-4'!$N503+'Př9-4'!$Q503)/'Př9-4'!$K503,0))</f>
        <v/>
      </c>
      <c r="V503" s="720"/>
      <c r="W503" s="721"/>
      <c r="X503" s="721"/>
      <c r="Y503" s="721"/>
      <c r="Z503" s="721"/>
      <c r="AA503" s="721"/>
    </row>
    <row r="504" spans="1:27" s="722" customFormat="1" ht="27.75" customHeight="1" hidden="1">
      <c r="A504" s="771"/>
      <c r="B504" s="772"/>
      <c r="C504" s="773"/>
      <c r="D504" s="706" t="s">
        <v>78</v>
      </c>
      <c r="E504" s="774"/>
      <c r="F504" s="706" t="s">
        <v>78</v>
      </c>
      <c r="G504" s="727"/>
      <c r="H504" s="775"/>
      <c r="I504" s="785"/>
      <c r="J504" s="777"/>
      <c r="K504" s="777"/>
      <c r="L504" s="778"/>
      <c r="M504" s="780"/>
      <c r="N504" s="781"/>
      <c r="O504" s="782"/>
      <c r="P504" s="783"/>
      <c r="Q504" s="781"/>
      <c r="R504" s="784"/>
      <c r="S504" s="729" t="str">
        <f>IFERROR(('Př9-4'!$O504+'Př9-4'!$R504)/'Př9-4'!$I504,"")</f>
        <v/>
      </c>
      <c r="T504" s="730" t="str">
        <f>IF(J504+L504=0,"",ROUND((M504+'Př9-4'!$P504)/(L504+J504)/12,0))</f>
        <v/>
      </c>
      <c r="U504" s="731" t="str">
        <f>IF(K504=0,"",ROUND(('Př9-4'!$N504+'Př9-4'!$Q504)/'Př9-4'!$K504,0))</f>
        <v/>
      </c>
      <c r="V504" s="720"/>
      <c r="W504" s="721"/>
      <c r="X504" s="721"/>
      <c r="Y504" s="721"/>
      <c r="Z504" s="721"/>
      <c r="AA504" s="721"/>
    </row>
    <row r="505" spans="1:27" s="722" customFormat="1" ht="27.75" customHeight="1" hidden="1">
      <c r="A505" s="771"/>
      <c r="B505" s="772"/>
      <c r="C505" s="773"/>
      <c r="D505" s="706" t="s">
        <v>78</v>
      </c>
      <c r="E505" s="774"/>
      <c r="F505" s="706" t="s">
        <v>78</v>
      </c>
      <c r="G505" s="727"/>
      <c r="H505" s="775"/>
      <c r="I505" s="785"/>
      <c r="J505" s="777"/>
      <c r="K505" s="777"/>
      <c r="L505" s="778"/>
      <c r="M505" s="780"/>
      <c r="N505" s="781"/>
      <c r="O505" s="782"/>
      <c r="P505" s="783"/>
      <c r="Q505" s="781"/>
      <c r="R505" s="784"/>
      <c r="S505" s="729" t="str">
        <f>IFERROR(('Př9-4'!$O505+'Př9-4'!$R505)/'Př9-4'!$I505,"")</f>
        <v/>
      </c>
      <c r="T505" s="730" t="str">
        <f>IF(J505+L505=0,"",ROUND((M505+'Př9-4'!$P505)/(L505+J505)/12,0))</f>
        <v/>
      </c>
      <c r="U505" s="731" t="str">
        <f>IF(K505=0,"",ROUND(('Př9-4'!$N505+'Př9-4'!$Q505)/'Př9-4'!$K505,0))</f>
        <v/>
      </c>
      <c r="V505" s="720"/>
      <c r="W505" s="721"/>
      <c r="X505" s="721"/>
      <c r="Y505" s="721"/>
      <c r="Z505" s="721"/>
      <c r="AA505" s="721"/>
    </row>
    <row r="506" spans="1:27" s="722" customFormat="1" ht="27.75" customHeight="1" hidden="1">
      <c r="A506" s="771"/>
      <c r="B506" s="772"/>
      <c r="C506" s="773"/>
      <c r="D506" s="706" t="s">
        <v>78</v>
      </c>
      <c r="E506" s="774"/>
      <c r="F506" s="706" t="s">
        <v>78</v>
      </c>
      <c r="G506" s="727"/>
      <c r="H506" s="775"/>
      <c r="I506" s="785"/>
      <c r="J506" s="777"/>
      <c r="K506" s="777"/>
      <c r="L506" s="778"/>
      <c r="M506" s="780"/>
      <c r="N506" s="781"/>
      <c r="O506" s="782"/>
      <c r="P506" s="783"/>
      <c r="Q506" s="781"/>
      <c r="R506" s="784"/>
      <c r="S506" s="729" t="str">
        <f>IFERROR(('Př9-4'!$O506+'Př9-4'!$R506)/'Př9-4'!$I506,"")</f>
        <v/>
      </c>
      <c r="T506" s="730" t="str">
        <f>IF(J506+L506=0,"",ROUND((M506+'Př9-4'!$P506)/(L506+J506)/12,0))</f>
        <v/>
      </c>
      <c r="U506" s="731" t="str">
        <f>IF(K506=0,"",ROUND(('Př9-4'!$N506+'Př9-4'!$Q506)/'Př9-4'!$K506,0))</f>
        <v/>
      </c>
      <c r="V506" s="720"/>
      <c r="W506" s="721"/>
      <c r="X506" s="721"/>
      <c r="Y506" s="721"/>
      <c r="Z506" s="721"/>
      <c r="AA506" s="721"/>
    </row>
    <row r="507" spans="1:27" s="722" customFormat="1" ht="27.75" customHeight="1" hidden="1">
      <c r="A507" s="771"/>
      <c r="B507" s="772"/>
      <c r="C507" s="773"/>
      <c r="D507" s="706" t="s">
        <v>78</v>
      </c>
      <c r="E507" s="774"/>
      <c r="F507" s="706" t="s">
        <v>78</v>
      </c>
      <c r="G507" s="727"/>
      <c r="H507" s="775"/>
      <c r="I507" s="785"/>
      <c r="J507" s="777"/>
      <c r="K507" s="777"/>
      <c r="L507" s="778"/>
      <c r="M507" s="780"/>
      <c r="N507" s="781"/>
      <c r="O507" s="782"/>
      <c r="P507" s="783"/>
      <c r="Q507" s="781"/>
      <c r="R507" s="784"/>
      <c r="S507" s="729" t="str">
        <f>IFERROR(('Př9-4'!$O507+'Př9-4'!$R507)/'Př9-4'!$I507,"")</f>
        <v/>
      </c>
      <c r="T507" s="730" t="str">
        <f>IF(J507+L507=0,"",ROUND((M507+'Př9-4'!$P507)/(L507+J507)/12,0))</f>
        <v/>
      </c>
      <c r="U507" s="731" t="str">
        <f>IF(K507=0,"",ROUND(('Př9-4'!$N507+'Př9-4'!$Q507)/'Př9-4'!$K507,0))</f>
        <v/>
      </c>
      <c r="V507" s="720"/>
      <c r="W507" s="721"/>
      <c r="X507" s="721"/>
      <c r="Y507" s="721"/>
      <c r="Z507" s="721"/>
      <c r="AA507" s="721"/>
    </row>
    <row r="508" spans="1:27" s="722" customFormat="1" ht="27.75" customHeight="1" hidden="1">
      <c r="A508" s="771"/>
      <c r="B508" s="772"/>
      <c r="C508" s="773"/>
      <c r="D508" s="706" t="s">
        <v>78</v>
      </c>
      <c r="E508" s="774"/>
      <c r="F508" s="706" t="s">
        <v>78</v>
      </c>
      <c r="G508" s="727"/>
      <c r="H508" s="775"/>
      <c r="I508" s="785"/>
      <c r="J508" s="777"/>
      <c r="K508" s="777"/>
      <c r="L508" s="778"/>
      <c r="M508" s="780"/>
      <c r="N508" s="781"/>
      <c r="O508" s="782"/>
      <c r="P508" s="783"/>
      <c r="Q508" s="781"/>
      <c r="R508" s="784"/>
      <c r="S508" s="729" t="str">
        <f>IFERROR(('Př9-4'!$O508+'Př9-4'!$R508)/'Př9-4'!$I508,"")</f>
        <v/>
      </c>
      <c r="T508" s="730" t="str">
        <f>IF(J508+L508=0,"",ROUND((M508+'Př9-4'!$P508)/(L508+J508)/12,0))</f>
        <v/>
      </c>
      <c r="U508" s="731" t="str">
        <f>IF(K508=0,"",ROUND(('Př9-4'!$N508+'Př9-4'!$Q508)/'Př9-4'!$K508,0))</f>
        <v/>
      </c>
      <c r="V508" s="720"/>
      <c r="W508" s="721"/>
      <c r="X508" s="721"/>
      <c r="Y508" s="721"/>
      <c r="Z508" s="721"/>
      <c r="AA508" s="721"/>
    </row>
    <row r="509" spans="1:27" s="722" customFormat="1" ht="27.75" customHeight="1" hidden="1">
      <c r="A509" s="771"/>
      <c r="B509" s="772"/>
      <c r="C509" s="773"/>
      <c r="D509" s="706" t="s">
        <v>78</v>
      </c>
      <c r="E509" s="774"/>
      <c r="F509" s="706" t="s">
        <v>78</v>
      </c>
      <c r="G509" s="727"/>
      <c r="H509" s="775"/>
      <c r="I509" s="785"/>
      <c r="J509" s="777"/>
      <c r="K509" s="777"/>
      <c r="L509" s="778"/>
      <c r="M509" s="780"/>
      <c r="N509" s="781"/>
      <c r="O509" s="782"/>
      <c r="P509" s="783"/>
      <c r="Q509" s="781"/>
      <c r="R509" s="784"/>
      <c r="S509" s="729" t="str">
        <f>IFERROR(('Př9-4'!$O509+'Př9-4'!$R509)/'Př9-4'!$I509,"")</f>
        <v/>
      </c>
      <c r="T509" s="730" t="str">
        <f>IF(J509+L509=0,"",ROUND((M509+'Př9-4'!$P509)/(L509+J509)/12,0))</f>
        <v/>
      </c>
      <c r="U509" s="731" t="str">
        <f>IF(K509=0,"",ROUND(('Př9-4'!$N509+'Př9-4'!$Q509)/'Př9-4'!$K509,0))</f>
        <v/>
      </c>
      <c r="V509" s="720"/>
      <c r="W509" s="721"/>
      <c r="X509" s="721"/>
      <c r="Y509" s="721"/>
      <c r="Z509" s="721"/>
      <c r="AA509" s="721"/>
    </row>
    <row r="510" spans="1:27" s="722" customFormat="1" ht="27.75" customHeight="1" hidden="1">
      <c r="A510" s="771"/>
      <c r="B510" s="772"/>
      <c r="C510" s="773"/>
      <c r="D510" s="706" t="s">
        <v>78</v>
      </c>
      <c r="E510" s="774"/>
      <c r="F510" s="706" t="s">
        <v>78</v>
      </c>
      <c r="G510" s="727"/>
      <c r="H510" s="775"/>
      <c r="I510" s="785"/>
      <c r="J510" s="777"/>
      <c r="K510" s="777"/>
      <c r="L510" s="778"/>
      <c r="M510" s="780"/>
      <c r="N510" s="781"/>
      <c r="O510" s="782"/>
      <c r="P510" s="783"/>
      <c r="Q510" s="781"/>
      <c r="R510" s="784"/>
      <c r="S510" s="729" t="str">
        <f>IFERROR(('Př9-4'!$O510+'Př9-4'!$R510)/'Př9-4'!$I510,"")</f>
        <v/>
      </c>
      <c r="T510" s="730" t="str">
        <f>IF(J510+L510=0,"",ROUND((M510+'Př9-4'!$P510)/(L510+J510)/12,0))</f>
        <v/>
      </c>
      <c r="U510" s="731" t="str">
        <f>IF(K510=0,"",ROUND(('Př9-4'!$N510+'Př9-4'!$Q510)/'Př9-4'!$K510,0))</f>
        <v/>
      </c>
      <c r="V510" s="720"/>
      <c r="W510" s="721"/>
      <c r="X510" s="721"/>
      <c r="Y510" s="721"/>
      <c r="Z510" s="721"/>
      <c r="AA510" s="721"/>
    </row>
    <row r="511" spans="1:27" s="722" customFormat="1" ht="27.75" customHeight="1" hidden="1">
      <c r="A511" s="771"/>
      <c r="B511" s="772"/>
      <c r="C511" s="773"/>
      <c r="D511" s="706" t="s">
        <v>78</v>
      </c>
      <c r="E511" s="774"/>
      <c r="F511" s="706" t="s">
        <v>78</v>
      </c>
      <c r="G511" s="727"/>
      <c r="H511" s="775"/>
      <c r="I511" s="785"/>
      <c r="J511" s="777"/>
      <c r="K511" s="777"/>
      <c r="L511" s="778"/>
      <c r="M511" s="780"/>
      <c r="N511" s="781"/>
      <c r="O511" s="782"/>
      <c r="P511" s="783"/>
      <c r="Q511" s="781"/>
      <c r="R511" s="784"/>
      <c r="S511" s="729" t="str">
        <f>IFERROR(('Př9-4'!$O511+'Př9-4'!$R511)/'Př9-4'!$I511,"")</f>
        <v/>
      </c>
      <c r="T511" s="730" t="str">
        <f>IF(J511+L511=0,"",ROUND((M511+'Př9-4'!$P511)/(L511+J511)/12,0))</f>
        <v/>
      </c>
      <c r="U511" s="731" t="str">
        <f>IF(K511=0,"",ROUND(('Př9-4'!$N511+'Př9-4'!$Q511)/'Př9-4'!$K511,0))</f>
        <v/>
      </c>
      <c r="V511" s="720"/>
      <c r="W511" s="721"/>
      <c r="X511" s="721"/>
      <c r="Y511" s="721"/>
      <c r="Z511" s="721"/>
      <c r="AA511" s="721"/>
    </row>
    <row r="512" spans="1:27" s="722" customFormat="1" ht="27.75" customHeight="1" hidden="1">
      <c r="A512" s="771"/>
      <c r="B512" s="772"/>
      <c r="C512" s="773"/>
      <c r="D512" s="706" t="s">
        <v>78</v>
      </c>
      <c r="E512" s="774"/>
      <c r="F512" s="706" t="s">
        <v>78</v>
      </c>
      <c r="G512" s="727"/>
      <c r="H512" s="775"/>
      <c r="I512" s="785"/>
      <c r="J512" s="777"/>
      <c r="K512" s="777"/>
      <c r="L512" s="778"/>
      <c r="M512" s="780"/>
      <c r="N512" s="781"/>
      <c r="O512" s="782"/>
      <c r="P512" s="783"/>
      <c r="Q512" s="781"/>
      <c r="R512" s="784"/>
      <c r="S512" s="729" t="str">
        <f>IFERROR(('Př9-4'!$O512+'Př9-4'!$R512)/'Př9-4'!$I512,"")</f>
        <v/>
      </c>
      <c r="T512" s="730" t="str">
        <f>IF(J512+L512=0,"",ROUND((M512+'Př9-4'!$P512)/(L512+J512)/12,0))</f>
        <v/>
      </c>
      <c r="U512" s="731" t="str">
        <f>IF(K512=0,"",ROUND(('Př9-4'!$N512+'Př9-4'!$Q512)/'Př9-4'!$K512,0))</f>
        <v/>
      </c>
      <c r="V512" s="720"/>
      <c r="W512" s="721"/>
      <c r="X512" s="721"/>
      <c r="Y512" s="721"/>
      <c r="Z512" s="721"/>
      <c r="AA512" s="721"/>
    </row>
    <row r="513" spans="1:27" s="722" customFormat="1" ht="27.75" customHeight="1" hidden="1">
      <c r="A513" s="771"/>
      <c r="B513" s="772"/>
      <c r="C513" s="773"/>
      <c r="D513" s="706" t="s">
        <v>78</v>
      </c>
      <c r="E513" s="774"/>
      <c r="F513" s="706" t="s">
        <v>78</v>
      </c>
      <c r="G513" s="727"/>
      <c r="H513" s="775"/>
      <c r="I513" s="785"/>
      <c r="J513" s="777"/>
      <c r="K513" s="777"/>
      <c r="L513" s="778"/>
      <c r="M513" s="780"/>
      <c r="N513" s="781"/>
      <c r="O513" s="782"/>
      <c r="P513" s="783"/>
      <c r="Q513" s="781"/>
      <c r="R513" s="784"/>
      <c r="S513" s="729" t="str">
        <f>IFERROR(('Př9-4'!$O513+'Př9-4'!$R513)/'Př9-4'!$I513,"")</f>
        <v/>
      </c>
      <c r="T513" s="730" t="str">
        <f>IF(J513+L513=0,"",ROUND((M513+'Př9-4'!$P513)/(L513+J513)/12,0))</f>
        <v/>
      </c>
      <c r="U513" s="731" t="str">
        <f>IF(K513=0,"",ROUND(('Př9-4'!$N513+'Př9-4'!$Q513)/'Př9-4'!$K513,0))</f>
        <v/>
      </c>
      <c r="V513" s="720"/>
      <c r="W513" s="721"/>
      <c r="X513" s="721"/>
      <c r="Y513" s="721"/>
      <c r="Z513" s="721"/>
      <c r="AA513" s="721"/>
    </row>
    <row r="514" spans="1:27" s="722" customFormat="1" ht="27.75" customHeight="1" hidden="1">
      <c r="A514" s="771"/>
      <c r="B514" s="772"/>
      <c r="C514" s="773"/>
      <c r="D514" s="706" t="s">
        <v>78</v>
      </c>
      <c r="E514" s="774"/>
      <c r="F514" s="706" t="s">
        <v>78</v>
      </c>
      <c r="G514" s="727"/>
      <c r="H514" s="775"/>
      <c r="I514" s="785"/>
      <c r="J514" s="777"/>
      <c r="K514" s="777"/>
      <c r="L514" s="778"/>
      <c r="M514" s="780"/>
      <c r="N514" s="781"/>
      <c r="O514" s="782"/>
      <c r="P514" s="783"/>
      <c r="Q514" s="781"/>
      <c r="R514" s="784"/>
      <c r="S514" s="729" t="str">
        <f>IFERROR(('Př9-4'!$O514+'Př9-4'!$R514)/'Př9-4'!$I514,"")</f>
        <v/>
      </c>
      <c r="T514" s="730" t="str">
        <f>IF(J514+L514=0,"",ROUND((M514+'Př9-4'!$P514)/(L514+J514)/12,0))</f>
        <v/>
      </c>
      <c r="U514" s="731" t="str">
        <f>IF(K514=0,"",ROUND(('Př9-4'!$N514+'Př9-4'!$Q514)/'Př9-4'!$K514,0))</f>
        <v/>
      </c>
      <c r="V514" s="720"/>
      <c r="W514" s="721"/>
      <c r="X514" s="721"/>
      <c r="Y514" s="721"/>
      <c r="Z514" s="721"/>
      <c r="AA514" s="721"/>
    </row>
    <row r="515" spans="1:27" s="722" customFormat="1" ht="27.75" customHeight="1" hidden="1">
      <c r="A515" s="771"/>
      <c r="B515" s="772"/>
      <c r="C515" s="773"/>
      <c r="D515" s="706" t="s">
        <v>78</v>
      </c>
      <c r="E515" s="774"/>
      <c r="F515" s="706" t="s">
        <v>78</v>
      </c>
      <c r="G515" s="727"/>
      <c r="H515" s="775"/>
      <c r="I515" s="785"/>
      <c r="J515" s="777"/>
      <c r="K515" s="777"/>
      <c r="L515" s="778"/>
      <c r="M515" s="780"/>
      <c r="N515" s="781"/>
      <c r="O515" s="782"/>
      <c r="P515" s="783"/>
      <c r="Q515" s="781"/>
      <c r="R515" s="784"/>
      <c r="S515" s="729" t="str">
        <f>IFERROR(('Př9-4'!$O515+'Př9-4'!$R515)/'Př9-4'!$I515,"")</f>
        <v/>
      </c>
      <c r="T515" s="730" t="str">
        <f>IF(J515+L515=0,"",ROUND((M515+'Př9-4'!$P515)/(L515+J515)/12,0))</f>
        <v/>
      </c>
      <c r="U515" s="731" t="str">
        <f>IF(K515=0,"",ROUND(('Př9-4'!$N515+'Př9-4'!$Q515)/'Př9-4'!$K515,0))</f>
        <v/>
      </c>
      <c r="V515" s="720"/>
      <c r="W515" s="721"/>
      <c r="X515" s="721"/>
      <c r="Y515" s="721"/>
      <c r="Z515" s="721"/>
      <c r="AA515" s="721"/>
    </row>
    <row r="516" spans="1:27" s="722" customFormat="1" ht="27.75" customHeight="1" hidden="1">
      <c r="A516" s="771"/>
      <c r="B516" s="772"/>
      <c r="C516" s="773"/>
      <c r="D516" s="706" t="s">
        <v>78</v>
      </c>
      <c r="E516" s="774"/>
      <c r="F516" s="706" t="s">
        <v>78</v>
      </c>
      <c r="G516" s="727"/>
      <c r="H516" s="775"/>
      <c r="I516" s="785"/>
      <c r="J516" s="777"/>
      <c r="K516" s="777"/>
      <c r="L516" s="778"/>
      <c r="M516" s="780"/>
      <c r="N516" s="781"/>
      <c r="O516" s="782"/>
      <c r="P516" s="783"/>
      <c r="Q516" s="781"/>
      <c r="R516" s="784"/>
      <c r="S516" s="729" t="str">
        <f>IFERROR(('Př9-4'!$O516+'Př9-4'!$R516)/'Př9-4'!$I516,"")</f>
        <v/>
      </c>
      <c r="T516" s="730" t="str">
        <f>IF(J516+L516=0,"",ROUND((M516+'Př9-4'!$P516)/(L516+J516)/12,0))</f>
        <v/>
      </c>
      <c r="U516" s="731" t="str">
        <f>IF(K516=0,"",ROUND(('Př9-4'!$N516+'Př9-4'!$Q516)/'Př9-4'!$K516,0))</f>
        <v/>
      </c>
      <c r="V516" s="720"/>
      <c r="W516" s="721"/>
      <c r="X516" s="721"/>
      <c r="Y516" s="721"/>
      <c r="Z516" s="721"/>
      <c r="AA516" s="721"/>
    </row>
    <row r="517" spans="1:27" s="722" customFormat="1" ht="27.75" customHeight="1" hidden="1">
      <c r="A517" s="771"/>
      <c r="B517" s="772"/>
      <c r="C517" s="773"/>
      <c r="D517" s="706" t="s">
        <v>78</v>
      </c>
      <c r="E517" s="774"/>
      <c r="F517" s="706" t="s">
        <v>78</v>
      </c>
      <c r="G517" s="727"/>
      <c r="H517" s="775"/>
      <c r="I517" s="785"/>
      <c r="J517" s="777"/>
      <c r="K517" s="777"/>
      <c r="L517" s="778"/>
      <c r="M517" s="780"/>
      <c r="N517" s="781"/>
      <c r="O517" s="782"/>
      <c r="P517" s="783"/>
      <c r="Q517" s="781"/>
      <c r="R517" s="784"/>
      <c r="S517" s="729" t="str">
        <f>IFERROR(('Př9-4'!$O517+'Př9-4'!$R517)/'Př9-4'!$I517,"")</f>
        <v/>
      </c>
      <c r="T517" s="730" t="str">
        <f>IF(J517+L517=0,"",ROUND((M517+'Př9-4'!$P517)/(L517+J517)/12,0))</f>
        <v/>
      </c>
      <c r="U517" s="731" t="str">
        <f>IF(K517=0,"",ROUND(('Př9-4'!$N517+'Př9-4'!$Q517)/'Př9-4'!$K517,0))</f>
        <v/>
      </c>
      <c r="V517" s="720"/>
      <c r="W517" s="721"/>
      <c r="X517" s="721"/>
      <c r="Y517" s="721"/>
      <c r="Z517" s="721"/>
      <c r="AA517" s="721"/>
    </row>
    <row r="518" spans="1:27" s="722" customFormat="1" ht="27.75" customHeight="1" hidden="1">
      <c r="A518" s="771"/>
      <c r="B518" s="772"/>
      <c r="C518" s="773"/>
      <c r="D518" s="706" t="s">
        <v>78</v>
      </c>
      <c r="E518" s="774"/>
      <c r="F518" s="706" t="s">
        <v>78</v>
      </c>
      <c r="G518" s="727"/>
      <c r="H518" s="775"/>
      <c r="I518" s="785"/>
      <c r="J518" s="777"/>
      <c r="K518" s="777"/>
      <c r="L518" s="778"/>
      <c r="M518" s="780"/>
      <c r="N518" s="781"/>
      <c r="O518" s="782"/>
      <c r="P518" s="783"/>
      <c r="Q518" s="781"/>
      <c r="R518" s="784"/>
      <c r="S518" s="729" t="str">
        <f>IFERROR(('Př9-4'!$O518+'Př9-4'!$R518)/'Př9-4'!$I518,"")</f>
        <v/>
      </c>
      <c r="T518" s="730" t="str">
        <f>IF(J518+L518=0,"",ROUND((M518+'Př9-4'!$P518)/(L518+J518)/12,0))</f>
        <v/>
      </c>
      <c r="U518" s="731" t="str">
        <f>IF(K518=0,"",ROUND(('Př9-4'!$N518+'Př9-4'!$Q518)/'Př9-4'!$K518,0))</f>
        <v/>
      </c>
      <c r="V518" s="720"/>
      <c r="W518" s="721"/>
      <c r="X518" s="721"/>
      <c r="Y518" s="721"/>
      <c r="Z518" s="721"/>
      <c r="AA518" s="721"/>
    </row>
    <row r="519" spans="1:27" s="722" customFormat="1" ht="27.75" customHeight="1" hidden="1">
      <c r="A519" s="771"/>
      <c r="B519" s="772"/>
      <c r="C519" s="773"/>
      <c r="D519" s="706" t="s">
        <v>78</v>
      </c>
      <c r="E519" s="774"/>
      <c r="F519" s="706" t="s">
        <v>78</v>
      </c>
      <c r="G519" s="727"/>
      <c r="H519" s="775"/>
      <c r="I519" s="785"/>
      <c r="J519" s="777"/>
      <c r="K519" s="777"/>
      <c r="L519" s="778"/>
      <c r="M519" s="780"/>
      <c r="N519" s="781"/>
      <c r="O519" s="782"/>
      <c r="P519" s="783"/>
      <c r="Q519" s="781"/>
      <c r="R519" s="784"/>
      <c r="S519" s="729" t="str">
        <f>IFERROR(('Př9-4'!$O519+'Př9-4'!$R519)/'Př9-4'!$I519,"")</f>
        <v/>
      </c>
      <c r="T519" s="730" t="str">
        <f>IF(J519+L519=0,"",ROUND((M519+'Př9-4'!$P519)/(L519+J519)/12,0))</f>
        <v/>
      </c>
      <c r="U519" s="731" t="str">
        <f>IF(K519=0,"",ROUND(('Př9-4'!$N519+'Př9-4'!$Q519)/'Př9-4'!$K519,0))</f>
        <v/>
      </c>
      <c r="V519" s="720"/>
      <c r="W519" s="721"/>
      <c r="X519" s="721"/>
      <c r="Y519" s="721"/>
      <c r="Z519" s="721"/>
      <c r="AA519" s="721"/>
    </row>
    <row r="520" spans="1:27" s="722" customFormat="1" ht="27.75" customHeight="1" hidden="1">
      <c r="A520" s="771"/>
      <c r="B520" s="772"/>
      <c r="C520" s="773"/>
      <c r="D520" s="706" t="s">
        <v>78</v>
      </c>
      <c r="E520" s="774"/>
      <c r="F520" s="706" t="s">
        <v>78</v>
      </c>
      <c r="G520" s="727"/>
      <c r="H520" s="775"/>
      <c r="I520" s="785"/>
      <c r="J520" s="777"/>
      <c r="K520" s="777"/>
      <c r="L520" s="778"/>
      <c r="M520" s="780"/>
      <c r="N520" s="781"/>
      <c r="O520" s="782"/>
      <c r="P520" s="783"/>
      <c r="Q520" s="781"/>
      <c r="R520" s="784"/>
      <c r="S520" s="729" t="str">
        <f>IFERROR(('Př9-4'!$O520+'Př9-4'!$R520)/'Př9-4'!$I520,"")</f>
        <v/>
      </c>
      <c r="T520" s="730" t="str">
        <f>IF(J520+L520=0,"",ROUND((M520+'Př9-4'!$P520)/(L520+J520)/12,0))</f>
        <v/>
      </c>
      <c r="U520" s="731" t="str">
        <f>IF(K520=0,"",ROUND(('Př9-4'!$N520+'Př9-4'!$Q520)/'Př9-4'!$K520,0))</f>
        <v/>
      </c>
      <c r="V520" s="720"/>
      <c r="W520" s="721"/>
      <c r="X520" s="721"/>
      <c r="Y520" s="721"/>
      <c r="Z520" s="721"/>
      <c r="AA520" s="721"/>
    </row>
    <row r="521" spans="1:27" s="722" customFormat="1" ht="27.75" customHeight="1" hidden="1">
      <c r="A521" s="771"/>
      <c r="B521" s="772"/>
      <c r="C521" s="773"/>
      <c r="D521" s="706" t="s">
        <v>78</v>
      </c>
      <c r="E521" s="774"/>
      <c r="F521" s="706" t="s">
        <v>78</v>
      </c>
      <c r="G521" s="727"/>
      <c r="H521" s="775"/>
      <c r="I521" s="785"/>
      <c r="J521" s="777"/>
      <c r="K521" s="777"/>
      <c r="L521" s="778"/>
      <c r="M521" s="780"/>
      <c r="N521" s="781"/>
      <c r="O521" s="782"/>
      <c r="P521" s="783"/>
      <c r="Q521" s="781"/>
      <c r="R521" s="784"/>
      <c r="S521" s="729" t="str">
        <f>IFERROR(('Př9-4'!$O521+'Př9-4'!$R521)/'Př9-4'!$I521,"")</f>
        <v/>
      </c>
      <c r="T521" s="730" t="str">
        <f>IF(J521+L521=0,"",ROUND((M521+'Př9-4'!$P521)/(L521+J521)/12,0))</f>
        <v/>
      </c>
      <c r="U521" s="731" t="str">
        <f>IF(K521=0,"",ROUND(('Př9-4'!$N521+'Př9-4'!$Q521)/'Př9-4'!$K521,0))</f>
        <v/>
      </c>
      <c r="V521" s="720"/>
      <c r="W521" s="721"/>
      <c r="X521" s="721"/>
      <c r="Y521" s="721"/>
      <c r="Z521" s="721"/>
      <c r="AA521" s="721"/>
    </row>
    <row r="522" spans="1:27" s="722" customFormat="1" ht="27.75" customHeight="1" hidden="1">
      <c r="A522" s="771"/>
      <c r="B522" s="772"/>
      <c r="C522" s="773"/>
      <c r="D522" s="706" t="s">
        <v>78</v>
      </c>
      <c r="E522" s="774"/>
      <c r="F522" s="706" t="s">
        <v>78</v>
      </c>
      <c r="G522" s="727"/>
      <c r="H522" s="775"/>
      <c r="I522" s="785"/>
      <c r="J522" s="777"/>
      <c r="K522" s="777"/>
      <c r="L522" s="778"/>
      <c r="M522" s="780"/>
      <c r="N522" s="781"/>
      <c r="O522" s="782"/>
      <c r="P522" s="783"/>
      <c r="Q522" s="781"/>
      <c r="R522" s="784"/>
      <c r="S522" s="729" t="str">
        <f>IFERROR(('Př9-4'!$O522+'Př9-4'!$R522)/'Př9-4'!$I522,"")</f>
        <v/>
      </c>
      <c r="T522" s="730" t="str">
        <f>IF(J522+L522=0,"",ROUND((M522+'Př9-4'!$P522)/(L522+J522)/12,0))</f>
        <v/>
      </c>
      <c r="U522" s="731" t="str">
        <f>IF(K522=0,"",ROUND(('Př9-4'!$N522+'Př9-4'!$Q522)/'Př9-4'!$K522,0))</f>
        <v/>
      </c>
      <c r="V522" s="720"/>
      <c r="W522" s="721"/>
      <c r="X522" s="721"/>
      <c r="Y522" s="721"/>
      <c r="Z522" s="721"/>
      <c r="AA522" s="721"/>
    </row>
    <row r="523" spans="1:27" s="722" customFormat="1" ht="27.75" customHeight="1" hidden="1">
      <c r="A523" s="771"/>
      <c r="B523" s="772"/>
      <c r="C523" s="773"/>
      <c r="D523" s="706" t="s">
        <v>78</v>
      </c>
      <c r="E523" s="774"/>
      <c r="F523" s="706" t="s">
        <v>78</v>
      </c>
      <c r="G523" s="727"/>
      <c r="H523" s="775"/>
      <c r="I523" s="785"/>
      <c r="J523" s="777"/>
      <c r="K523" s="777"/>
      <c r="L523" s="778"/>
      <c r="M523" s="780"/>
      <c r="N523" s="781"/>
      <c r="O523" s="782"/>
      <c r="P523" s="783"/>
      <c r="Q523" s="781"/>
      <c r="R523" s="784"/>
      <c r="S523" s="729" t="str">
        <f>IFERROR(('Př9-4'!$O523+'Př9-4'!$R523)/'Př9-4'!$I523,"")</f>
        <v/>
      </c>
      <c r="T523" s="730" t="str">
        <f>IF(J523+L523=0,"",ROUND((M523+'Př9-4'!$P523)/(L523+J523)/12,0))</f>
        <v/>
      </c>
      <c r="U523" s="731" t="str">
        <f>IF(K523=0,"",ROUND(('Př9-4'!$N523+'Př9-4'!$Q523)/'Př9-4'!$K523,0))</f>
        <v/>
      </c>
      <c r="V523" s="720"/>
      <c r="W523" s="721"/>
      <c r="X523" s="721"/>
      <c r="Y523" s="721"/>
      <c r="Z523" s="721"/>
      <c r="AA523" s="721"/>
    </row>
    <row r="524" spans="1:27" s="722" customFormat="1" ht="27.75" customHeight="1" hidden="1">
      <c r="A524" s="771"/>
      <c r="B524" s="772"/>
      <c r="C524" s="773"/>
      <c r="D524" s="706" t="s">
        <v>78</v>
      </c>
      <c r="E524" s="774"/>
      <c r="F524" s="706" t="s">
        <v>78</v>
      </c>
      <c r="G524" s="727"/>
      <c r="H524" s="775"/>
      <c r="I524" s="785"/>
      <c r="J524" s="777"/>
      <c r="K524" s="777"/>
      <c r="L524" s="778"/>
      <c r="M524" s="780"/>
      <c r="N524" s="781"/>
      <c r="O524" s="782"/>
      <c r="P524" s="783"/>
      <c r="Q524" s="781"/>
      <c r="R524" s="784"/>
      <c r="S524" s="729" t="str">
        <f>IFERROR(('Př9-4'!$O524+'Př9-4'!$R524)/'Př9-4'!$I524,"")</f>
        <v/>
      </c>
      <c r="T524" s="730" t="str">
        <f>IF(J524+L524=0,"",ROUND((M524+'Př9-4'!$P524)/(L524+J524)/12,0))</f>
        <v/>
      </c>
      <c r="U524" s="731" t="str">
        <f>IF(K524=0,"",ROUND(('Př9-4'!$N524+'Př9-4'!$Q524)/'Př9-4'!$K524,0))</f>
        <v/>
      </c>
      <c r="V524" s="720"/>
      <c r="W524" s="721"/>
      <c r="X524" s="721"/>
      <c r="Y524" s="721"/>
      <c r="Z524" s="721"/>
      <c r="AA524" s="721"/>
    </row>
    <row r="525" spans="1:27" s="722" customFormat="1" ht="27.75" customHeight="1" hidden="1">
      <c r="A525" s="771"/>
      <c r="B525" s="772"/>
      <c r="C525" s="773"/>
      <c r="D525" s="706" t="s">
        <v>78</v>
      </c>
      <c r="E525" s="774"/>
      <c r="F525" s="706" t="s">
        <v>78</v>
      </c>
      <c r="G525" s="727"/>
      <c r="H525" s="775"/>
      <c r="I525" s="785"/>
      <c r="J525" s="777"/>
      <c r="K525" s="777"/>
      <c r="L525" s="778"/>
      <c r="M525" s="780"/>
      <c r="N525" s="781"/>
      <c r="O525" s="782"/>
      <c r="P525" s="783"/>
      <c r="Q525" s="781"/>
      <c r="R525" s="784"/>
      <c r="S525" s="729" t="str">
        <f>IFERROR(('Př9-4'!$O525+'Př9-4'!$R525)/'Př9-4'!$I525,"")</f>
        <v/>
      </c>
      <c r="T525" s="730" t="str">
        <f>IF(J525+L525=0,"",ROUND((M525+'Př9-4'!$P525)/(L525+J525)/12,0))</f>
        <v/>
      </c>
      <c r="U525" s="731" t="str">
        <f>IF(K525=0,"",ROUND(('Př9-4'!$N525+'Př9-4'!$Q525)/'Př9-4'!$K525,0))</f>
        <v/>
      </c>
      <c r="V525" s="720"/>
      <c r="W525" s="721"/>
      <c r="X525" s="721"/>
      <c r="Y525" s="721"/>
      <c r="Z525" s="721"/>
      <c r="AA525" s="721"/>
    </row>
    <row r="526" spans="1:27" s="722" customFormat="1" ht="27.75" customHeight="1" hidden="1">
      <c r="A526" s="771"/>
      <c r="B526" s="772"/>
      <c r="C526" s="773"/>
      <c r="D526" s="706" t="s">
        <v>78</v>
      </c>
      <c r="E526" s="774"/>
      <c r="F526" s="706" t="s">
        <v>78</v>
      </c>
      <c r="G526" s="727"/>
      <c r="H526" s="775"/>
      <c r="I526" s="785"/>
      <c r="J526" s="777"/>
      <c r="K526" s="777"/>
      <c r="L526" s="778"/>
      <c r="M526" s="780"/>
      <c r="N526" s="781"/>
      <c r="O526" s="782"/>
      <c r="P526" s="783"/>
      <c r="Q526" s="781"/>
      <c r="R526" s="784"/>
      <c r="S526" s="729" t="str">
        <f>IFERROR(('Př9-4'!$O526+'Př9-4'!$R526)/'Př9-4'!$I526,"")</f>
        <v/>
      </c>
      <c r="T526" s="730" t="str">
        <f>IF(J526+L526=0,"",ROUND((M526+'Př9-4'!$P526)/(L526+J526)/12,0))</f>
        <v/>
      </c>
      <c r="U526" s="731" t="str">
        <f>IF(K526=0,"",ROUND(('Př9-4'!$N526+'Př9-4'!$Q526)/'Př9-4'!$K526,0))</f>
        <v/>
      </c>
      <c r="V526" s="720"/>
      <c r="W526" s="721"/>
      <c r="X526" s="721"/>
      <c r="Y526" s="721"/>
      <c r="Z526" s="721"/>
      <c r="AA526" s="721"/>
    </row>
    <row r="527" spans="1:27" s="722" customFormat="1" ht="27.75" customHeight="1" hidden="1">
      <c r="A527" s="771"/>
      <c r="B527" s="772"/>
      <c r="C527" s="773"/>
      <c r="D527" s="706" t="s">
        <v>78</v>
      </c>
      <c r="E527" s="774"/>
      <c r="F527" s="706" t="s">
        <v>78</v>
      </c>
      <c r="G527" s="727"/>
      <c r="H527" s="775"/>
      <c r="I527" s="785"/>
      <c r="J527" s="777"/>
      <c r="K527" s="777"/>
      <c r="L527" s="778"/>
      <c r="M527" s="780"/>
      <c r="N527" s="781"/>
      <c r="O527" s="782"/>
      <c r="P527" s="783"/>
      <c r="Q527" s="781"/>
      <c r="R527" s="784"/>
      <c r="S527" s="729" t="str">
        <f>IFERROR(('Př9-4'!$O527+'Př9-4'!$R527)/'Př9-4'!$I527,"")</f>
        <v/>
      </c>
      <c r="T527" s="730" t="str">
        <f>IF(J527+L527=0,"",ROUND((M527+'Př9-4'!$P527)/(L527+J527)/12,0))</f>
        <v/>
      </c>
      <c r="U527" s="731" t="str">
        <f>IF(K527=0,"",ROUND(('Př9-4'!$N527+'Př9-4'!$Q527)/'Př9-4'!$K527,0))</f>
        <v/>
      </c>
      <c r="V527" s="720"/>
      <c r="W527" s="721"/>
      <c r="X527" s="721"/>
      <c r="Y527" s="721"/>
      <c r="Z527" s="721"/>
      <c r="AA527" s="721"/>
    </row>
    <row r="528" spans="1:27" s="722" customFormat="1" ht="27.75" customHeight="1" hidden="1">
      <c r="A528" s="771"/>
      <c r="B528" s="772"/>
      <c r="C528" s="773"/>
      <c r="D528" s="706" t="s">
        <v>78</v>
      </c>
      <c r="E528" s="774"/>
      <c r="F528" s="706" t="s">
        <v>78</v>
      </c>
      <c r="G528" s="727"/>
      <c r="H528" s="775"/>
      <c r="I528" s="785"/>
      <c r="J528" s="777"/>
      <c r="K528" s="777"/>
      <c r="L528" s="778"/>
      <c r="M528" s="780"/>
      <c r="N528" s="781"/>
      <c r="O528" s="782"/>
      <c r="P528" s="783"/>
      <c r="Q528" s="781"/>
      <c r="R528" s="784"/>
      <c r="S528" s="729" t="str">
        <f>IFERROR(('Př9-4'!$O528+'Př9-4'!$R528)/'Př9-4'!$I528,"")</f>
        <v/>
      </c>
      <c r="T528" s="730" t="str">
        <f>IF(J528+L528=0,"",ROUND((M528+'Př9-4'!$P528)/(L528+J528)/12,0))</f>
        <v/>
      </c>
      <c r="U528" s="731" t="str">
        <f>IF(K528=0,"",ROUND(('Př9-4'!$N528+'Př9-4'!$Q528)/'Př9-4'!$K528,0))</f>
        <v/>
      </c>
      <c r="V528" s="720"/>
      <c r="W528" s="721"/>
      <c r="X528" s="721"/>
      <c r="Y528" s="721"/>
      <c r="Z528" s="721"/>
      <c r="AA528" s="721"/>
    </row>
    <row r="529" spans="1:27" s="722" customFormat="1" ht="27.75" customHeight="1" hidden="1">
      <c r="A529" s="771"/>
      <c r="B529" s="772"/>
      <c r="C529" s="773"/>
      <c r="D529" s="706" t="s">
        <v>78</v>
      </c>
      <c r="E529" s="774"/>
      <c r="F529" s="706" t="s">
        <v>78</v>
      </c>
      <c r="G529" s="727"/>
      <c r="H529" s="775"/>
      <c r="I529" s="785"/>
      <c r="J529" s="777"/>
      <c r="K529" s="777"/>
      <c r="L529" s="778"/>
      <c r="M529" s="780"/>
      <c r="N529" s="781"/>
      <c r="O529" s="782"/>
      <c r="P529" s="783"/>
      <c r="Q529" s="781"/>
      <c r="R529" s="784"/>
      <c r="S529" s="729" t="str">
        <f>IFERROR(('Př9-4'!$O529+'Př9-4'!$R529)/'Př9-4'!$I529,"")</f>
        <v/>
      </c>
      <c r="T529" s="730" t="str">
        <f>IF(J529+L529=0,"",ROUND((M529+'Př9-4'!$P529)/(L529+J529)/12,0))</f>
        <v/>
      </c>
      <c r="U529" s="731" t="str">
        <f>IF(K529=0,"",ROUND(('Př9-4'!$N529+'Př9-4'!$Q529)/'Př9-4'!$K529,0))</f>
        <v/>
      </c>
      <c r="V529" s="720"/>
      <c r="W529" s="721"/>
      <c r="X529" s="721"/>
      <c r="Y529" s="721"/>
      <c r="Z529" s="721"/>
      <c r="AA529" s="721"/>
    </row>
    <row r="530" spans="1:27" s="722" customFormat="1" ht="27.75" customHeight="1" hidden="1">
      <c r="A530" s="771"/>
      <c r="B530" s="772"/>
      <c r="C530" s="773"/>
      <c r="D530" s="706" t="s">
        <v>78</v>
      </c>
      <c r="E530" s="774"/>
      <c r="F530" s="706" t="s">
        <v>78</v>
      </c>
      <c r="G530" s="727"/>
      <c r="H530" s="775"/>
      <c r="I530" s="785"/>
      <c r="J530" s="777"/>
      <c r="K530" s="777"/>
      <c r="L530" s="778"/>
      <c r="M530" s="780"/>
      <c r="N530" s="781"/>
      <c r="O530" s="782"/>
      <c r="P530" s="783"/>
      <c r="Q530" s="781"/>
      <c r="R530" s="784"/>
      <c r="S530" s="729" t="str">
        <f>IFERROR(('Př9-4'!$O530+'Př9-4'!$R530)/'Př9-4'!$I530,"")</f>
        <v/>
      </c>
      <c r="T530" s="730" t="str">
        <f>IF(J530+L530=0,"",ROUND((M530+'Př9-4'!$P530)/(L530+J530)/12,0))</f>
        <v/>
      </c>
      <c r="U530" s="731" t="str">
        <f>IF(K530=0,"",ROUND(('Př9-4'!$N530+'Př9-4'!$Q530)/'Př9-4'!$K530,0))</f>
        <v/>
      </c>
      <c r="V530" s="720"/>
      <c r="W530" s="721"/>
      <c r="X530" s="721"/>
      <c r="Y530" s="721"/>
      <c r="Z530" s="721"/>
      <c r="AA530" s="721"/>
    </row>
    <row r="531" spans="1:27" s="722" customFormat="1" ht="27.75" customHeight="1" hidden="1">
      <c r="A531" s="771"/>
      <c r="B531" s="772"/>
      <c r="C531" s="773"/>
      <c r="D531" s="706" t="s">
        <v>78</v>
      </c>
      <c r="E531" s="774"/>
      <c r="F531" s="706" t="s">
        <v>78</v>
      </c>
      <c r="G531" s="727"/>
      <c r="H531" s="775"/>
      <c r="I531" s="785"/>
      <c r="J531" s="777"/>
      <c r="K531" s="777"/>
      <c r="L531" s="778"/>
      <c r="M531" s="780"/>
      <c r="N531" s="781"/>
      <c r="O531" s="782"/>
      <c r="P531" s="783"/>
      <c r="Q531" s="781"/>
      <c r="R531" s="784"/>
      <c r="S531" s="729" t="str">
        <f>IFERROR(('Př9-4'!$O531+'Př9-4'!$R531)/'Př9-4'!$I531,"")</f>
        <v/>
      </c>
      <c r="T531" s="730" t="str">
        <f>IF(J531+L531=0,"",ROUND((M531+'Př9-4'!$P531)/(L531+J531)/12,0))</f>
        <v/>
      </c>
      <c r="U531" s="731" t="str">
        <f>IF(K531=0,"",ROUND(('Př9-4'!$N531+'Př9-4'!$Q531)/'Př9-4'!$K531,0))</f>
        <v/>
      </c>
      <c r="V531" s="720"/>
      <c r="W531" s="721"/>
      <c r="X531" s="721"/>
      <c r="Y531" s="721"/>
      <c r="Z531" s="721"/>
      <c r="AA531" s="721"/>
    </row>
    <row r="532" spans="1:27" s="722" customFormat="1" ht="27.75" customHeight="1" hidden="1">
      <c r="A532" s="771"/>
      <c r="B532" s="772"/>
      <c r="C532" s="773"/>
      <c r="D532" s="706" t="s">
        <v>78</v>
      </c>
      <c r="E532" s="774"/>
      <c r="F532" s="706" t="s">
        <v>78</v>
      </c>
      <c r="G532" s="727"/>
      <c r="H532" s="775"/>
      <c r="I532" s="785"/>
      <c r="J532" s="777"/>
      <c r="K532" s="777"/>
      <c r="L532" s="778"/>
      <c r="M532" s="780"/>
      <c r="N532" s="781"/>
      <c r="O532" s="782"/>
      <c r="P532" s="783"/>
      <c r="Q532" s="781"/>
      <c r="R532" s="784"/>
      <c r="S532" s="729" t="str">
        <f>IFERROR(('Př9-4'!$O532+'Př9-4'!$R532)/'Př9-4'!$I532,"")</f>
        <v/>
      </c>
      <c r="T532" s="730" t="str">
        <f>IF(J532+L532=0,"",ROUND((M532+'Př9-4'!$P532)/(L532+J532)/12,0))</f>
        <v/>
      </c>
      <c r="U532" s="731" t="str">
        <f>IF(K532=0,"",ROUND(('Př9-4'!$N532+'Př9-4'!$Q532)/'Př9-4'!$K532,0))</f>
        <v/>
      </c>
      <c r="V532" s="720"/>
      <c r="W532" s="721"/>
      <c r="X532" s="721"/>
      <c r="Y532" s="721"/>
      <c r="Z532" s="721"/>
      <c r="AA532" s="721"/>
    </row>
    <row r="533" spans="1:27" s="722" customFormat="1" ht="27.75" customHeight="1" hidden="1">
      <c r="A533" s="771"/>
      <c r="B533" s="772"/>
      <c r="C533" s="773"/>
      <c r="D533" s="706" t="s">
        <v>78</v>
      </c>
      <c r="E533" s="774"/>
      <c r="F533" s="706" t="s">
        <v>78</v>
      </c>
      <c r="G533" s="727"/>
      <c r="H533" s="775"/>
      <c r="I533" s="785"/>
      <c r="J533" s="777"/>
      <c r="K533" s="777"/>
      <c r="L533" s="778"/>
      <c r="M533" s="780"/>
      <c r="N533" s="781"/>
      <c r="O533" s="782"/>
      <c r="P533" s="783"/>
      <c r="Q533" s="781"/>
      <c r="R533" s="784"/>
      <c r="S533" s="729" t="str">
        <f>IFERROR(('Př9-4'!$O533+'Př9-4'!$R533)/'Př9-4'!$I533,"")</f>
        <v/>
      </c>
      <c r="T533" s="730" t="str">
        <f>IF(J533+L533=0,"",ROUND((M533+'Př9-4'!$P533)/(L533+J533)/12,0))</f>
        <v/>
      </c>
      <c r="U533" s="731" t="str">
        <f>IF(K533=0,"",ROUND(('Př9-4'!$N533+'Př9-4'!$Q533)/'Př9-4'!$K533,0))</f>
        <v/>
      </c>
      <c r="V533" s="720"/>
      <c r="W533" s="721"/>
      <c r="X533" s="721"/>
      <c r="Y533" s="721"/>
      <c r="Z533" s="721"/>
      <c r="AA533" s="721"/>
    </row>
    <row r="534" spans="1:27" s="722" customFormat="1" ht="27.75" customHeight="1" hidden="1">
      <c r="A534" s="771"/>
      <c r="B534" s="772"/>
      <c r="C534" s="773"/>
      <c r="D534" s="706" t="s">
        <v>78</v>
      </c>
      <c r="E534" s="774"/>
      <c r="F534" s="706" t="s">
        <v>78</v>
      </c>
      <c r="G534" s="727"/>
      <c r="H534" s="775"/>
      <c r="I534" s="785"/>
      <c r="J534" s="777"/>
      <c r="K534" s="777"/>
      <c r="L534" s="778"/>
      <c r="M534" s="780"/>
      <c r="N534" s="781"/>
      <c r="O534" s="782"/>
      <c r="P534" s="783"/>
      <c r="Q534" s="781"/>
      <c r="R534" s="784"/>
      <c r="S534" s="729" t="str">
        <f>IFERROR(('Př9-4'!$O534+'Př9-4'!$R534)/'Př9-4'!$I534,"")</f>
        <v/>
      </c>
      <c r="T534" s="730" t="str">
        <f>IF(J534+L534=0,"",ROUND((M534+'Př9-4'!$P534)/(L534+J534)/12,0))</f>
        <v/>
      </c>
      <c r="U534" s="731" t="str">
        <f>IF(K534=0,"",ROUND(('Př9-4'!$N534+'Př9-4'!$Q534)/'Př9-4'!$K534,0))</f>
        <v/>
      </c>
      <c r="V534" s="720"/>
      <c r="W534" s="721"/>
      <c r="X534" s="721"/>
      <c r="Y534" s="721"/>
      <c r="Z534" s="721"/>
      <c r="AA534" s="721"/>
    </row>
    <row r="535" spans="1:27" s="722" customFormat="1" ht="27.75" customHeight="1" hidden="1">
      <c r="A535" s="771"/>
      <c r="B535" s="772"/>
      <c r="C535" s="773"/>
      <c r="D535" s="706" t="s">
        <v>78</v>
      </c>
      <c r="E535" s="774"/>
      <c r="F535" s="706" t="s">
        <v>78</v>
      </c>
      <c r="G535" s="727"/>
      <c r="H535" s="775"/>
      <c r="I535" s="785"/>
      <c r="J535" s="777"/>
      <c r="K535" s="777"/>
      <c r="L535" s="778"/>
      <c r="M535" s="780"/>
      <c r="N535" s="781"/>
      <c r="O535" s="782"/>
      <c r="P535" s="783"/>
      <c r="Q535" s="781"/>
      <c r="R535" s="784"/>
      <c r="S535" s="729" t="str">
        <f>IFERROR(('Př9-4'!$O535+'Př9-4'!$R535)/'Př9-4'!$I535,"")</f>
        <v/>
      </c>
      <c r="T535" s="730" t="str">
        <f>IF(J535+L535=0,"",ROUND((M535+'Př9-4'!$P535)/(L535+J535)/12,0))</f>
        <v/>
      </c>
      <c r="U535" s="731" t="str">
        <f>IF(K535=0,"",ROUND(('Př9-4'!$N535+'Př9-4'!$Q535)/'Př9-4'!$K535,0))</f>
        <v/>
      </c>
      <c r="V535" s="720"/>
      <c r="W535" s="721"/>
      <c r="X535" s="721"/>
      <c r="Y535" s="721"/>
      <c r="Z535" s="721"/>
      <c r="AA535" s="721"/>
    </row>
    <row r="536" spans="1:27" s="722" customFormat="1" ht="27.75" customHeight="1" hidden="1">
      <c r="A536" s="771"/>
      <c r="B536" s="772"/>
      <c r="C536" s="773"/>
      <c r="D536" s="706" t="s">
        <v>78</v>
      </c>
      <c r="E536" s="774"/>
      <c r="F536" s="706" t="s">
        <v>78</v>
      </c>
      <c r="G536" s="727"/>
      <c r="H536" s="775"/>
      <c r="I536" s="785"/>
      <c r="J536" s="777"/>
      <c r="K536" s="777"/>
      <c r="L536" s="778"/>
      <c r="M536" s="780"/>
      <c r="N536" s="781"/>
      <c r="O536" s="782"/>
      <c r="P536" s="783"/>
      <c r="Q536" s="781"/>
      <c r="R536" s="784"/>
      <c r="S536" s="729" t="str">
        <f>IFERROR(('Př9-4'!$O536+'Př9-4'!$R536)/'Př9-4'!$I536,"")</f>
        <v/>
      </c>
      <c r="T536" s="730" t="str">
        <f>IF(J536+L536=0,"",ROUND((M536+'Př9-4'!$P536)/(L536+J536)/12,0))</f>
        <v/>
      </c>
      <c r="U536" s="731" t="str">
        <f>IF(K536=0,"",ROUND(('Př9-4'!$N536+'Př9-4'!$Q536)/'Př9-4'!$K536,0))</f>
        <v/>
      </c>
      <c r="V536" s="720"/>
      <c r="W536" s="721"/>
      <c r="X536" s="721"/>
      <c r="Y536" s="721"/>
      <c r="Z536" s="721"/>
      <c r="AA536" s="721"/>
    </row>
    <row r="537" spans="1:27" s="722" customFormat="1" ht="27.75" customHeight="1" hidden="1">
      <c r="A537" s="771"/>
      <c r="B537" s="772"/>
      <c r="C537" s="773"/>
      <c r="D537" s="706" t="s">
        <v>78</v>
      </c>
      <c r="E537" s="774"/>
      <c r="F537" s="706" t="s">
        <v>78</v>
      </c>
      <c r="G537" s="727"/>
      <c r="H537" s="775"/>
      <c r="I537" s="785"/>
      <c r="J537" s="777"/>
      <c r="K537" s="777"/>
      <c r="L537" s="778"/>
      <c r="M537" s="780"/>
      <c r="N537" s="781"/>
      <c r="O537" s="782"/>
      <c r="P537" s="783"/>
      <c r="Q537" s="781"/>
      <c r="R537" s="784"/>
      <c r="S537" s="729" t="str">
        <f>IFERROR(('Př9-4'!$O537+'Př9-4'!$R537)/'Př9-4'!$I537,"")</f>
        <v/>
      </c>
      <c r="T537" s="730" t="str">
        <f>IF(J537+L537=0,"",ROUND((M537+'Př9-4'!$P537)/(L537+J537)/12,0))</f>
        <v/>
      </c>
      <c r="U537" s="731" t="str">
        <f>IF(K537=0,"",ROUND(('Př9-4'!$N537+'Př9-4'!$Q537)/'Př9-4'!$K537,0))</f>
        <v/>
      </c>
      <c r="V537" s="720"/>
      <c r="W537" s="721"/>
      <c r="X537" s="721"/>
      <c r="Y537" s="721"/>
      <c r="Z537" s="721"/>
      <c r="AA537" s="721"/>
    </row>
    <row r="538" spans="1:27" s="722" customFormat="1" ht="27.75" customHeight="1" hidden="1">
      <c r="A538" s="771"/>
      <c r="B538" s="772"/>
      <c r="C538" s="773"/>
      <c r="D538" s="706" t="s">
        <v>78</v>
      </c>
      <c r="E538" s="774"/>
      <c r="F538" s="706" t="s">
        <v>78</v>
      </c>
      <c r="G538" s="727"/>
      <c r="H538" s="775"/>
      <c r="I538" s="785"/>
      <c r="J538" s="777"/>
      <c r="K538" s="777"/>
      <c r="L538" s="778"/>
      <c r="M538" s="780"/>
      <c r="N538" s="781"/>
      <c r="O538" s="782"/>
      <c r="P538" s="783"/>
      <c r="Q538" s="781"/>
      <c r="R538" s="784"/>
      <c r="S538" s="729" t="str">
        <f>IFERROR(('Př9-4'!$O538+'Př9-4'!$R538)/'Př9-4'!$I538,"")</f>
        <v/>
      </c>
      <c r="T538" s="730" t="str">
        <f>IF(J538+L538=0,"",ROUND((M538+'Př9-4'!$P538)/(L538+J538)/12,0))</f>
        <v/>
      </c>
      <c r="U538" s="731" t="str">
        <f>IF(K538=0,"",ROUND(('Př9-4'!$N538+'Př9-4'!$Q538)/'Př9-4'!$K538,0))</f>
        <v/>
      </c>
      <c r="V538" s="720"/>
      <c r="W538" s="721"/>
      <c r="X538" s="721"/>
      <c r="Y538" s="721"/>
      <c r="Z538" s="721"/>
      <c r="AA538" s="721"/>
    </row>
    <row r="539" spans="1:27" s="722" customFormat="1" ht="27.75" customHeight="1" hidden="1">
      <c r="A539" s="771"/>
      <c r="B539" s="772"/>
      <c r="C539" s="773"/>
      <c r="D539" s="706" t="s">
        <v>78</v>
      </c>
      <c r="E539" s="774"/>
      <c r="F539" s="706" t="s">
        <v>78</v>
      </c>
      <c r="G539" s="727"/>
      <c r="H539" s="775"/>
      <c r="I539" s="785"/>
      <c r="J539" s="777"/>
      <c r="K539" s="777"/>
      <c r="L539" s="778"/>
      <c r="M539" s="780"/>
      <c r="N539" s="781"/>
      <c r="O539" s="782"/>
      <c r="P539" s="783"/>
      <c r="Q539" s="781"/>
      <c r="R539" s="784"/>
      <c r="S539" s="729" t="str">
        <f>IFERROR(('Př9-4'!$O539+'Př9-4'!$R539)/'Př9-4'!$I539,"")</f>
        <v/>
      </c>
      <c r="T539" s="730" t="str">
        <f>IF(J539+L539=0,"",ROUND((M539+'Př9-4'!$P539)/(L539+J539)/12,0))</f>
        <v/>
      </c>
      <c r="U539" s="731" t="str">
        <f>IF(K539=0,"",ROUND(('Př9-4'!$N539+'Př9-4'!$Q539)/'Př9-4'!$K539,0))</f>
        <v/>
      </c>
      <c r="V539" s="720"/>
      <c r="W539" s="721"/>
      <c r="X539" s="721"/>
      <c r="Y539" s="721"/>
      <c r="Z539" s="721"/>
      <c r="AA539" s="721"/>
    </row>
    <row r="540" spans="1:27" s="722" customFormat="1" ht="27.75" customHeight="1" hidden="1">
      <c r="A540" s="771"/>
      <c r="B540" s="772"/>
      <c r="C540" s="773"/>
      <c r="D540" s="706" t="s">
        <v>78</v>
      </c>
      <c r="E540" s="774"/>
      <c r="F540" s="706" t="s">
        <v>78</v>
      </c>
      <c r="G540" s="727"/>
      <c r="H540" s="775"/>
      <c r="I540" s="785"/>
      <c r="J540" s="777"/>
      <c r="K540" s="777"/>
      <c r="L540" s="778"/>
      <c r="M540" s="780"/>
      <c r="N540" s="781"/>
      <c r="O540" s="782"/>
      <c r="P540" s="783"/>
      <c r="Q540" s="781"/>
      <c r="R540" s="784"/>
      <c r="S540" s="729" t="str">
        <f>IFERROR(('Př9-4'!$O540+'Př9-4'!$R540)/'Př9-4'!$I540,"")</f>
        <v/>
      </c>
      <c r="T540" s="730" t="str">
        <f>IF(J540+L540=0,"",ROUND((M540+'Př9-4'!$P540)/(L540+J540)/12,0))</f>
        <v/>
      </c>
      <c r="U540" s="731" t="str">
        <f>IF(K540=0,"",ROUND(('Př9-4'!$N540+'Př9-4'!$Q540)/'Př9-4'!$K540,0))</f>
        <v/>
      </c>
      <c r="V540" s="720"/>
      <c r="W540" s="721"/>
      <c r="X540" s="721"/>
      <c r="Y540" s="721"/>
      <c r="Z540" s="721"/>
      <c r="AA540" s="721"/>
    </row>
    <row r="541" spans="1:27" s="722" customFormat="1" ht="27.75" customHeight="1" hidden="1">
      <c r="A541" s="771"/>
      <c r="B541" s="772"/>
      <c r="C541" s="773"/>
      <c r="D541" s="706" t="s">
        <v>78</v>
      </c>
      <c r="E541" s="774"/>
      <c r="F541" s="706" t="s">
        <v>78</v>
      </c>
      <c r="G541" s="727"/>
      <c r="H541" s="775"/>
      <c r="I541" s="785"/>
      <c r="J541" s="777"/>
      <c r="K541" s="777"/>
      <c r="L541" s="778"/>
      <c r="M541" s="780"/>
      <c r="N541" s="781"/>
      <c r="O541" s="782"/>
      <c r="P541" s="783"/>
      <c r="Q541" s="781"/>
      <c r="R541" s="784"/>
      <c r="S541" s="729" t="str">
        <f>IFERROR(('Př9-4'!$O541+'Př9-4'!$R541)/'Př9-4'!$I541,"")</f>
        <v/>
      </c>
      <c r="T541" s="730" t="str">
        <f>IF(J541+L541=0,"",ROUND((M541+'Př9-4'!$P541)/(L541+J541)/12,0))</f>
        <v/>
      </c>
      <c r="U541" s="731" t="str">
        <f>IF(K541=0,"",ROUND(('Př9-4'!$N541+'Př9-4'!$Q541)/'Př9-4'!$K541,0))</f>
        <v/>
      </c>
      <c r="V541" s="720"/>
      <c r="W541" s="721"/>
      <c r="X541" s="721"/>
      <c r="Y541" s="721"/>
      <c r="Z541" s="721"/>
      <c r="AA541" s="721"/>
    </row>
    <row r="542" spans="1:27" s="722" customFormat="1" ht="27.75" customHeight="1" hidden="1">
      <c r="A542" s="771"/>
      <c r="B542" s="772"/>
      <c r="C542" s="773"/>
      <c r="D542" s="706" t="s">
        <v>78</v>
      </c>
      <c r="E542" s="774"/>
      <c r="F542" s="706" t="s">
        <v>78</v>
      </c>
      <c r="G542" s="727"/>
      <c r="H542" s="775"/>
      <c r="I542" s="785"/>
      <c r="J542" s="777"/>
      <c r="K542" s="777"/>
      <c r="L542" s="778"/>
      <c r="M542" s="780"/>
      <c r="N542" s="781"/>
      <c r="O542" s="782"/>
      <c r="P542" s="783"/>
      <c r="Q542" s="781"/>
      <c r="R542" s="784"/>
      <c r="S542" s="729" t="str">
        <f>IFERROR(('Př9-4'!$O542+'Př9-4'!$R542)/'Př9-4'!$I542,"")</f>
        <v/>
      </c>
      <c r="T542" s="730" t="str">
        <f>IF(J542+L542=0,"",ROUND((M542+'Př9-4'!$P542)/(L542+J542)/12,0))</f>
        <v/>
      </c>
      <c r="U542" s="731" t="str">
        <f>IF(K542=0,"",ROUND(('Př9-4'!$N542+'Př9-4'!$Q542)/'Př9-4'!$K542,0))</f>
        <v/>
      </c>
      <c r="V542" s="720"/>
      <c r="W542" s="721"/>
      <c r="X542" s="721"/>
      <c r="Y542" s="721"/>
      <c r="Z542" s="721"/>
      <c r="AA542" s="721"/>
    </row>
    <row r="543" spans="1:27" s="722" customFormat="1" ht="27.75" customHeight="1" hidden="1">
      <c r="A543" s="771"/>
      <c r="B543" s="772"/>
      <c r="C543" s="773"/>
      <c r="D543" s="706" t="s">
        <v>78</v>
      </c>
      <c r="E543" s="774"/>
      <c r="F543" s="706" t="s">
        <v>78</v>
      </c>
      <c r="G543" s="727"/>
      <c r="H543" s="775"/>
      <c r="I543" s="785"/>
      <c r="J543" s="777"/>
      <c r="K543" s="777"/>
      <c r="L543" s="778"/>
      <c r="M543" s="780"/>
      <c r="N543" s="781"/>
      <c r="O543" s="782"/>
      <c r="P543" s="783"/>
      <c r="Q543" s="781"/>
      <c r="R543" s="784"/>
      <c r="S543" s="729" t="str">
        <f>IFERROR(('Př9-4'!$O543+'Př9-4'!$R543)/'Př9-4'!$I543,"")</f>
        <v/>
      </c>
      <c r="T543" s="730" t="str">
        <f>IF(J543+L543=0,"",ROUND((M543+'Př9-4'!$P543)/(L543+J543)/12,0))</f>
        <v/>
      </c>
      <c r="U543" s="731" t="str">
        <f>IF(K543=0,"",ROUND(('Př9-4'!$N543+'Př9-4'!$Q543)/'Př9-4'!$K543,0))</f>
        <v/>
      </c>
      <c r="V543" s="720"/>
      <c r="W543" s="721"/>
      <c r="X543" s="721"/>
      <c r="Y543" s="721"/>
      <c r="Z543" s="721"/>
      <c r="AA543" s="721"/>
    </row>
    <row r="544" spans="1:27" s="722" customFormat="1" ht="27.75" customHeight="1" hidden="1">
      <c r="A544" s="771"/>
      <c r="B544" s="772"/>
      <c r="C544" s="773"/>
      <c r="D544" s="706" t="s">
        <v>78</v>
      </c>
      <c r="E544" s="774"/>
      <c r="F544" s="706" t="s">
        <v>78</v>
      </c>
      <c r="G544" s="727"/>
      <c r="H544" s="775"/>
      <c r="I544" s="785"/>
      <c r="J544" s="777"/>
      <c r="K544" s="777"/>
      <c r="L544" s="778"/>
      <c r="M544" s="780"/>
      <c r="N544" s="781"/>
      <c r="O544" s="782"/>
      <c r="P544" s="783"/>
      <c r="Q544" s="781"/>
      <c r="R544" s="784"/>
      <c r="S544" s="729" t="str">
        <f>IFERROR(('Př9-4'!$O544+'Př9-4'!$R544)/'Př9-4'!$I544,"")</f>
        <v/>
      </c>
      <c r="T544" s="730" t="str">
        <f>IF(J544+L544=0,"",ROUND((M544+'Př9-4'!$P544)/(L544+J544)/12,0))</f>
        <v/>
      </c>
      <c r="U544" s="731" t="str">
        <f>IF(K544=0,"",ROUND(('Př9-4'!$N544+'Př9-4'!$Q544)/'Př9-4'!$K544,0))</f>
        <v/>
      </c>
      <c r="V544" s="720"/>
      <c r="W544" s="721"/>
      <c r="X544" s="721"/>
      <c r="Y544" s="721"/>
      <c r="Z544" s="721"/>
      <c r="AA544" s="721"/>
    </row>
    <row r="545" spans="1:27" s="722" customFormat="1" ht="27.75" customHeight="1" hidden="1">
      <c r="A545" s="771"/>
      <c r="B545" s="772"/>
      <c r="C545" s="773"/>
      <c r="D545" s="706" t="s">
        <v>78</v>
      </c>
      <c r="E545" s="774"/>
      <c r="F545" s="706" t="s">
        <v>78</v>
      </c>
      <c r="G545" s="727"/>
      <c r="H545" s="775"/>
      <c r="I545" s="785"/>
      <c r="J545" s="777"/>
      <c r="K545" s="777"/>
      <c r="L545" s="778"/>
      <c r="M545" s="780"/>
      <c r="N545" s="781"/>
      <c r="O545" s="782"/>
      <c r="P545" s="783"/>
      <c r="Q545" s="781"/>
      <c r="R545" s="784"/>
      <c r="S545" s="729" t="str">
        <f>IFERROR(('Př9-4'!$O545+'Př9-4'!$R545)/'Př9-4'!$I545,"")</f>
        <v/>
      </c>
      <c r="T545" s="730" t="str">
        <f>IF(J545+L545=0,"",ROUND((M545+'Př9-4'!$P545)/(L545+J545)/12,0))</f>
        <v/>
      </c>
      <c r="U545" s="731" t="str">
        <f>IF(K545=0,"",ROUND(('Př9-4'!$N545+'Př9-4'!$Q545)/'Př9-4'!$K545,0))</f>
        <v/>
      </c>
      <c r="V545" s="720"/>
      <c r="W545" s="721"/>
      <c r="X545" s="721"/>
      <c r="Y545" s="721"/>
      <c r="Z545" s="721"/>
      <c r="AA545" s="721"/>
    </row>
    <row r="546" spans="1:27" s="722" customFormat="1" ht="27.75" customHeight="1" hidden="1">
      <c r="A546" s="771"/>
      <c r="B546" s="772"/>
      <c r="C546" s="773"/>
      <c r="D546" s="706" t="s">
        <v>78</v>
      </c>
      <c r="E546" s="774"/>
      <c r="F546" s="706" t="s">
        <v>78</v>
      </c>
      <c r="G546" s="727"/>
      <c r="H546" s="775"/>
      <c r="I546" s="785"/>
      <c r="J546" s="777"/>
      <c r="K546" s="777"/>
      <c r="L546" s="778"/>
      <c r="M546" s="780"/>
      <c r="N546" s="781"/>
      <c r="O546" s="782"/>
      <c r="P546" s="783"/>
      <c r="Q546" s="781"/>
      <c r="R546" s="784"/>
      <c r="S546" s="729" t="str">
        <f>IFERROR(('Př9-4'!$O546+'Př9-4'!$R546)/'Př9-4'!$I546,"")</f>
        <v/>
      </c>
      <c r="T546" s="730" t="str">
        <f>IF(J546+L546=0,"",ROUND((M546+'Př9-4'!$P546)/(L546+J546)/12,0))</f>
        <v/>
      </c>
      <c r="U546" s="731" t="str">
        <f>IF(K546=0,"",ROUND(('Př9-4'!$N546+'Př9-4'!$Q546)/'Př9-4'!$K546,0))</f>
        <v/>
      </c>
      <c r="V546" s="720"/>
      <c r="W546" s="721"/>
      <c r="X546" s="721"/>
      <c r="Y546" s="721"/>
      <c r="Z546" s="721"/>
      <c r="AA546" s="721"/>
    </row>
    <row r="547" spans="1:27" s="722" customFormat="1" ht="27.75" customHeight="1" hidden="1">
      <c r="A547" s="771"/>
      <c r="B547" s="772"/>
      <c r="C547" s="773"/>
      <c r="D547" s="706" t="s">
        <v>78</v>
      </c>
      <c r="E547" s="774"/>
      <c r="F547" s="706" t="s">
        <v>78</v>
      </c>
      <c r="G547" s="727"/>
      <c r="H547" s="775"/>
      <c r="I547" s="785"/>
      <c r="J547" s="777"/>
      <c r="K547" s="777"/>
      <c r="L547" s="778"/>
      <c r="M547" s="780"/>
      <c r="N547" s="781"/>
      <c r="O547" s="782"/>
      <c r="P547" s="783"/>
      <c r="Q547" s="781"/>
      <c r="R547" s="784"/>
      <c r="S547" s="729" t="str">
        <f>IFERROR(('Př9-4'!$O547+'Př9-4'!$R547)/'Př9-4'!$I547,"")</f>
        <v/>
      </c>
      <c r="T547" s="730" t="str">
        <f>IF(J547+L547=0,"",ROUND((M547+'Př9-4'!$P547)/(L547+J547)/12,0))</f>
        <v/>
      </c>
      <c r="U547" s="731" t="str">
        <f>IF(K547=0,"",ROUND(('Př9-4'!$N547+'Př9-4'!$Q547)/'Př9-4'!$K547,0))</f>
        <v/>
      </c>
      <c r="V547" s="720"/>
      <c r="W547" s="721"/>
      <c r="X547" s="721"/>
      <c r="Y547" s="721"/>
      <c r="Z547" s="721"/>
      <c r="AA547" s="721"/>
    </row>
    <row r="548" spans="1:27" s="722" customFormat="1" ht="27.75" customHeight="1" hidden="1">
      <c r="A548" s="771"/>
      <c r="B548" s="772"/>
      <c r="C548" s="773"/>
      <c r="D548" s="706" t="s">
        <v>78</v>
      </c>
      <c r="E548" s="774"/>
      <c r="F548" s="706" t="s">
        <v>78</v>
      </c>
      <c r="G548" s="727"/>
      <c r="H548" s="775"/>
      <c r="I548" s="785"/>
      <c r="J548" s="777"/>
      <c r="K548" s="777"/>
      <c r="L548" s="778"/>
      <c r="M548" s="780"/>
      <c r="N548" s="781"/>
      <c r="O548" s="782"/>
      <c r="P548" s="783"/>
      <c r="Q548" s="781"/>
      <c r="R548" s="784"/>
      <c r="S548" s="729" t="str">
        <f>IFERROR(('Př9-4'!$O548+'Př9-4'!$R548)/'Př9-4'!$I548,"")</f>
        <v/>
      </c>
      <c r="T548" s="730" t="str">
        <f>IF(J548+L548=0,"",ROUND((M548+'Př9-4'!$P548)/(L548+J548)/12,0))</f>
        <v/>
      </c>
      <c r="U548" s="731" t="str">
        <f>IF(K548=0,"",ROUND(('Př9-4'!$N548+'Př9-4'!$Q548)/'Př9-4'!$K548,0))</f>
        <v/>
      </c>
      <c r="V548" s="720"/>
      <c r="W548" s="721"/>
      <c r="X548" s="721"/>
      <c r="Y548" s="721"/>
      <c r="Z548" s="721"/>
      <c r="AA548" s="721"/>
    </row>
    <row r="549" spans="1:27" s="722" customFormat="1" ht="27.75" customHeight="1" hidden="1">
      <c r="A549" s="771"/>
      <c r="B549" s="772"/>
      <c r="C549" s="773"/>
      <c r="D549" s="706" t="s">
        <v>78</v>
      </c>
      <c r="E549" s="774"/>
      <c r="F549" s="706" t="s">
        <v>78</v>
      </c>
      <c r="G549" s="727"/>
      <c r="H549" s="775"/>
      <c r="I549" s="785"/>
      <c r="J549" s="777"/>
      <c r="K549" s="777"/>
      <c r="L549" s="778"/>
      <c r="M549" s="780"/>
      <c r="N549" s="781"/>
      <c r="O549" s="782"/>
      <c r="P549" s="783"/>
      <c r="Q549" s="781"/>
      <c r="R549" s="784"/>
      <c r="S549" s="729" t="str">
        <f>IFERROR(('Př9-4'!$O549+'Př9-4'!$R549)/'Př9-4'!$I549,"")</f>
        <v/>
      </c>
      <c r="T549" s="730" t="str">
        <f>IF(J549+L549=0,"",ROUND((M549+'Př9-4'!$P549)/(L549+J549)/12,0))</f>
        <v/>
      </c>
      <c r="U549" s="731" t="str">
        <f>IF(K549=0,"",ROUND(('Př9-4'!$N549+'Př9-4'!$Q549)/'Př9-4'!$K549,0))</f>
        <v/>
      </c>
      <c r="V549" s="720"/>
      <c r="W549" s="721"/>
      <c r="X549" s="721"/>
      <c r="Y549" s="721"/>
      <c r="Z549" s="721"/>
      <c r="AA549" s="721"/>
    </row>
    <row r="550" spans="1:27" s="722" customFormat="1" ht="27.75" customHeight="1" hidden="1">
      <c r="A550" s="771"/>
      <c r="B550" s="772"/>
      <c r="C550" s="773"/>
      <c r="D550" s="706" t="s">
        <v>78</v>
      </c>
      <c r="E550" s="774"/>
      <c r="F550" s="706" t="s">
        <v>78</v>
      </c>
      <c r="G550" s="727"/>
      <c r="H550" s="775"/>
      <c r="I550" s="785"/>
      <c r="J550" s="777"/>
      <c r="K550" s="777"/>
      <c r="L550" s="778"/>
      <c r="M550" s="780"/>
      <c r="N550" s="781"/>
      <c r="O550" s="782"/>
      <c r="P550" s="783"/>
      <c r="Q550" s="781"/>
      <c r="R550" s="784"/>
      <c r="S550" s="729" t="str">
        <f>IFERROR(('Př9-4'!$O550+'Př9-4'!$R550)/'Př9-4'!$I550,"")</f>
        <v/>
      </c>
      <c r="T550" s="730" t="str">
        <f>IF(J550+L550=0,"",ROUND((M550+'Př9-4'!$P550)/(L550+J550)/12,0))</f>
        <v/>
      </c>
      <c r="U550" s="731" t="str">
        <f>IF(K550=0,"",ROUND(('Př9-4'!$N550+'Př9-4'!$Q550)/'Př9-4'!$K550,0))</f>
        <v/>
      </c>
      <c r="V550" s="720"/>
      <c r="W550" s="721"/>
      <c r="X550" s="721"/>
      <c r="Y550" s="721"/>
      <c r="Z550" s="721"/>
      <c r="AA550" s="721"/>
    </row>
    <row r="551" spans="1:27" s="722" customFormat="1" ht="27.75" customHeight="1" hidden="1">
      <c r="A551" s="771"/>
      <c r="B551" s="772"/>
      <c r="C551" s="773"/>
      <c r="D551" s="706" t="s">
        <v>78</v>
      </c>
      <c r="E551" s="774"/>
      <c r="F551" s="706" t="s">
        <v>78</v>
      </c>
      <c r="G551" s="727"/>
      <c r="H551" s="775"/>
      <c r="I551" s="785"/>
      <c r="J551" s="777"/>
      <c r="K551" s="777"/>
      <c r="L551" s="778"/>
      <c r="M551" s="780"/>
      <c r="N551" s="781"/>
      <c r="O551" s="782"/>
      <c r="P551" s="783"/>
      <c r="Q551" s="781"/>
      <c r="R551" s="784"/>
      <c r="S551" s="729" t="str">
        <f>IFERROR(('Př9-4'!$O551+'Př9-4'!$R551)/'Př9-4'!$I551,"")</f>
        <v/>
      </c>
      <c r="T551" s="730" t="str">
        <f>IF(J551+L551=0,"",ROUND((M551+'Př9-4'!$P551)/(L551+J551)/12,0))</f>
        <v/>
      </c>
      <c r="U551" s="731" t="str">
        <f>IF(K551=0,"",ROUND(('Př9-4'!$N551+'Př9-4'!$Q551)/'Př9-4'!$K551,0))</f>
        <v/>
      </c>
      <c r="V551" s="720"/>
      <c r="W551" s="721"/>
      <c r="X551" s="721"/>
      <c r="Y551" s="721"/>
      <c r="Z551" s="721"/>
      <c r="AA551" s="721"/>
    </row>
    <row r="552" spans="1:27" s="722" customFormat="1" ht="27.75" customHeight="1" hidden="1">
      <c r="A552" s="771"/>
      <c r="B552" s="772"/>
      <c r="C552" s="773"/>
      <c r="D552" s="706" t="s">
        <v>78</v>
      </c>
      <c r="E552" s="774"/>
      <c r="F552" s="706" t="s">
        <v>78</v>
      </c>
      <c r="G552" s="727"/>
      <c r="H552" s="775"/>
      <c r="I552" s="785"/>
      <c r="J552" s="777"/>
      <c r="K552" s="777"/>
      <c r="L552" s="778"/>
      <c r="M552" s="780"/>
      <c r="N552" s="781"/>
      <c r="O552" s="782"/>
      <c r="P552" s="783"/>
      <c r="Q552" s="781"/>
      <c r="R552" s="784"/>
      <c r="S552" s="729" t="str">
        <f>IFERROR(('Př9-4'!$O552+'Př9-4'!$R552)/'Př9-4'!$I552,"")</f>
        <v/>
      </c>
      <c r="T552" s="730" t="str">
        <f>IF(J552+L552=0,"",ROUND((M552+'Př9-4'!$P552)/(L552+J552)/12,0))</f>
        <v/>
      </c>
      <c r="U552" s="731" t="str">
        <f>IF(K552=0,"",ROUND(('Př9-4'!$N552+'Př9-4'!$Q552)/'Př9-4'!$K552,0))</f>
        <v/>
      </c>
      <c r="V552" s="720"/>
      <c r="W552" s="721"/>
      <c r="X552" s="721"/>
      <c r="Y552" s="721"/>
      <c r="Z552" s="721"/>
      <c r="AA552" s="721"/>
    </row>
    <row r="553" spans="1:27" s="722" customFormat="1" ht="27.75" customHeight="1" hidden="1">
      <c r="A553" s="771"/>
      <c r="B553" s="772"/>
      <c r="C553" s="773"/>
      <c r="D553" s="706" t="s">
        <v>78</v>
      </c>
      <c r="E553" s="774"/>
      <c r="F553" s="706" t="s">
        <v>78</v>
      </c>
      <c r="G553" s="727"/>
      <c r="H553" s="775"/>
      <c r="I553" s="785"/>
      <c r="J553" s="777"/>
      <c r="K553" s="777"/>
      <c r="L553" s="778"/>
      <c r="M553" s="780"/>
      <c r="N553" s="781"/>
      <c r="O553" s="782"/>
      <c r="P553" s="783"/>
      <c r="Q553" s="781"/>
      <c r="R553" s="784"/>
      <c r="S553" s="729" t="str">
        <f>IFERROR(('Př9-4'!$O553+'Př9-4'!$R553)/'Př9-4'!$I553,"")</f>
        <v/>
      </c>
      <c r="T553" s="730" t="str">
        <f>IF(J553+L553=0,"",ROUND((M553+'Př9-4'!$P553)/(L553+J553)/12,0))</f>
        <v/>
      </c>
      <c r="U553" s="731" t="str">
        <f>IF(K553=0,"",ROUND(('Př9-4'!$N553+'Př9-4'!$Q553)/'Př9-4'!$K553,0))</f>
        <v/>
      </c>
      <c r="V553" s="720"/>
      <c r="W553" s="721"/>
      <c r="X553" s="721"/>
      <c r="Y553" s="721"/>
      <c r="Z553" s="721"/>
      <c r="AA553" s="721"/>
    </row>
    <row r="554" spans="1:27" s="722" customFormat="1" ht="27.75" customHeight="1" hidden="1">
      <c r="A554" s="771"/>
      <c r="B554" s="772"/>
      <c r="C554" s="773"/>
      <c r="D554" s="706" t="s">
        <v>78</v>
      </c>
      <c r="E554" s="774"/>
      <c r="F554" s="706" t="s">
        <v>78</v>
      </c>
      <c r="G554" s="727"/>
      <c r="H554" s="775"/>
      <c r="I554" s="785"/>
      <c r="J554" s="777"/>
      <c r="K554" s="777"/>
      <c r="L554" s="778"/>
      <c r="M554" s="780"/>
      <c r="N554" s="781"/>
      <c r="O554" s="782"/>
      <c r="P554" s="783"/>
      <c r="Q554" s="781"/>
      <c r="R554" s="784"/>
      <c r="S554" s="729" t="str">
        <f>IFERROR(('Př9-4'!$O554+'Př9-4'!$R554)/'Př9-4'!$I554,"")</f>
        <v/>
      </c>
      <c r="T554" s="730" t="str">
        <f>IF(J554+L554=0,"",ROUND((M554+'Př9-4'!$P554)/(L554+J554)/12,0))</f>
        <v/>
      </c>
      <c r="U554" s="731" t="str">
        <f>IF(K554=0,"",ROUND(('Př9-4'!$N554+'Př9-4'!$Q554)/'Př9-4'!$K554,0))</f>
        <v/>
      </c>
      <c r="V554" s="720"/>
      <c r="W554" s="721"/>
      <c r="X554" s="721"/>
      <c r="Y554" s="721"/>
      <c r="Z554" s="721"/>
      <c r="AA554" s="721"/>
    </row>
    <row r="555" spans="1:27" s="722" customFormat="1" ht="27.75" customHeight="1" hidden="1">
      <c r="A555" s="771"/>
      <c r="B555" s="772"/>
      <c r="C555" s="773"/>
      <c r="D555" s="706" t="s">
        <v>78</v>
      </c>
      <c r="E555" s="774"/>
      <c r="F555" s="706" t="s">
        <v>78</v>
      </c>
      <c r="G555" s="727"/>
      <c r="H555" s="775"/>
      <c r="I555" s="785"/>
      <c r="J555" s="777"/>
      <c r="K555" s="777"/>
      <c r="L555" s="778"/>
      <c r="M555" s="780"/>
      <c r="N555" s="781"/>
      <c r="O555" s="782"/>
      <c r="P555" s="783"/>
      <c r="Q555" s="781"/>
      <c r="R555" s="784"/>
      <c r="S555" s="729" t="str">
        <f>IFERROR(('Př9-4'!$O555+'Př9-4'!$R555)/'Př9-4'!$I555,"")</f>
        <v/>
      </c>
      <c r="T555" s="730" t="str">
        <f>IF(J555+L555=0,"",ROUND((M555+'Př9-4'!$P555)/(L555+J555)/12,0))</f>
        <v/>
      </c>
      <c r="U555" s="731" t="str">
        <f>IF(K555=0,"",ROUND(('Př9-4'!$N555+'Př9-4'!$Q555)/'Př9-4'!$K555,0))</f>
        <v/>
      </c>
      <c r="V555" s="720"/>
      <c r="W555" s="721"/>
      <c r="X555" s="721"/>
      <c r="Y555" s="721"/>
      <c r="Z555" s="721"/>
      <c r="AA555" s="721"/>
    </row>
    <row r="556" spans="1:27" s="722" customFormat="1" ht="27.75" customHeight="1" hidden="1">
      <c r="A556" s="771"/>
      <c r="B556" s="772"/>
      <c r="C556" s="773"/>
      <c r="D556" s="706" t="s">
        <v>78</v>
      </c>
      <c r="E556" s="774"/>
      <c r="F556" s="706" t="s">
        <v>78</v>
      </c>
      <c r="G556" s="727"/>
      <c r="H556" s="775"/>
      <c r="I556" s="785"/>
      <c r="J556" s="777"/>
      <c r="K556" s="777"/>
      <c r="L556" s="778"/>
      <c r="M556" s="780"/>
      <c r="N556" s="781"/>
      <c r="O556" s="782"/>
      <c r="P556" s="783"/>
      <c r="Q556" s="781"/>
      <c r="R556" s="784"/>
      <c r="S556" s="729" t="str">
        <f>IFERROR(('Př9-4'!$O556+'Př9-4'!$R556)/'Př9-4'!$I556,"")</f>
        <v/>
      </c>
      <c r="T556" s="730" t="str">
        <f>IF(J556+L556=0,"",ROUND((M556+'Př9-4'!$P556)/(L556+J556)/12,0))</f>
        <v/>
      </c>
      <c r="U556" s="731" t="str">
        <f>IF(K556=0,"",ROUND(('Př9-4'!$N556+'Př9-4'!$Q556)/'Př9-4'!$K556,0))</f>
        <v/>
      </c>
      <c r="V556" s="720"/>
      <c r="W556" s="721"/>
      <c r="X556" s="721"/>
      <c r="Y556" s="721"/>
      <c r="Z556" s="721"/>
      <c r="AA556" s="721"/>
    </row>
    <row r="557" spans="1:27" s="722" customFormat="1" ht="27.75" customHeight="1" hidden="1">
      <c r="A557" s="771"/>
      <c r="B557" s="772"/>
      <c r="C557" s="773"/>
      <c r="D557" s="706" t="s">
        <v>78</v>
      </c>
      <c r="E557" s="774"/>
      <c r="F557" s="706" t="s">
        <v>78</v>
      </c>
      <c r="G557" s="727"/>
      <c r="H557" s="775"/>
      <c r="I557" s="785"/>
      <c r="J557" s="777"/>
      <c r="K557" s="777"/>
      <c r="L557" s="778"/>
      <c r="M557" s="780"/>
      <c r="N557" s="781"/>
      <c r="O557" s="782"/>
      <c r="P557" s="783"/>
      <c r="Q557" s="781"/>
      <c r="R557" s="784"/>
      <c r="S557" s="729" t="str">
        <f>IFERROR(('Př9-4'!$O557+'Př9-4'!$R557)/'Př9-4'!$I557,"")</f>
        <v/>
      </c>
      <c r="T557" s="730" t="str">
        <f>IF(J557+L557=0,"",ROUND((M557+'Př9-4'!$P557)/(L557+J557)/12,0))</f>
        <v/>
      </c>
      <c r="U557" s="731" t="str">
        <f>IF(K557=0,"",ROUND(('Př9-4'!$N557+'Př9-4'!$Q557)/'Př9-4'!$K557,0))</f>
        <v/>
      </c>
      <c r="V557" s="720"/>
      <c r="W557" s="721"/>
      <c r="X557" s="721"/>
      <c r="Y557" s="721"/>
      <c r="Z557" s="721"/>
      <c r="AA557" s="721"/>
    </row>
    <row r="558" spans="1:27" s="722" customFormat="1" ht="27.75" customHeight="1" hidden="1">
      <c r="A558" s="771"/>
      <c r="B558" s="772"/>
      <c r="C558" s="773"/>
      <c r="D558" s="706" t="s">
        <v>78</v>
      </c>
      <c r="E558" s="774"/>
      <c r="F558" s="706" t="s">
        <v>78</v>
      </c>
      <c r="G558" s="727"/>
      <c r="H558" s="775"/>
      <c r="I558" s="785"/>
      <c r="J558" s="777"/>
      <c r="K558" s="777"/>
      <c r="L558" s="778"/>
      <c r="M558" s="780"/>
      <c r="N558" s="781"/>
      <c r="O558" s="782"/>
      <c r="P558" s="783"/>
      <c r="Q558" s="781"/>
      <c r="R558" s="784"/>
      <c r="S558" s="729" t="str">
        <f>IFERROR(('Př9-4'!$O558+'Př9-4'!$R558)/'Př9-4'!$I558,"")</f>
        <v/>
      </c>
      <c r="T558" s="730" t="str">
        <f>IF(J558+L558=0,"",ROUND((M558+'Př9-4'!$P558)/(L558+J558)/12,0))</f>
        <v/>
      </c>
      <c r="U558" s="731" t="str">
        <f>IF(K558=0,"",ROUND(('Př9-4'!$N558+'Př9-4'!$Q558)/'Př9-4'!$K558,0))</f>
        <v/>
      </c>
      <c r="V558" s="720"/>
      <c r="W558" s="721"/>
      <c r="X558" s="721"/>
      <c r="Y558" s="721"/>
      <c r="Z558" s="721"/>
      <c r="AA558" s="721"/>
    </row>
    <row r="559" spans="1:27" s="722" customFormat="1" ht="27.75" customHeight="1" hidden="1">
      <c r="A559" s="771"/>
      <c r="B559" s="772"/>
      <c r="C559" s="773"/>
      <c r="D559" s="706" t="s">
        <v>78</v>
      </c>
      <c r="E559" s="774"/>
      <c r="F559" s="706" t="s">
        <v>78</v>
      </c>
      <c r="G559" s="727"/>
      <c r="H559" s="775"/>
      <c r="I559" s="785"/>
      <c r="J559" s="777"/>
      <c r="K559" s="777"/>
      <c r="L559" s="778"/>
      <c r="M559" s="780"/>
      <c r="N559" s="781"/>
      <c r="O559" s="782"/>
      <c r="P559" s="783"/>
      <c r="Q559" s="781"/>
      <c r="R559" s="784"/>
      <c r="S559" s="729" t="str">
        <f>IFERROR(('Př9-4'!$O559+'Př9-4'!$R559)/'Př9-4'!$I559,"")</f>
        <v/>
      </c>
      <c r="T559" s="730" t="str">
        <f>IF(J559+L559=0,"",ROUND((M559+'Př9-4'!$P559)/(L559+J559)/12,0))</f>
        <v/>
      </c>
      <c r="U559" s="731" t="str">
        <f>IF(K559=0,"",ROUND(('Př9-4'!$N559+'Př9-4'!$Q559)/'Př9-4'!$K559,0))</f>
        <v/>
      </c>
      <c r="V559" s="720"/>
      <c r="W559" s="721"/>
      <c r="X559" s="721"/>
      <c r="Y559" s="721"/>
      <c r="Z559" s="721"/>
      <c r="AA559" s="721"/>
    </row>
    <row r="560" spans="1:27" s="722" customFormat="1" ht="27.75" customHeight="1" hidden="1">
      <c r="A560" s="771"/>
      <c r="B560" s="772"/>
      <c r="C560" s="773"/>
      <c r="D560" s="706" t="s">
        <v>78</v>
      </c>
      <c r="E560" s="774"/>
      <c r="F560" s="706" t="s">
        <v>78</v>
      </c>
      <c r="G560" s="727"/>
      <c r="H560" s="775"/>
      <c r="I560" s="785"/>
      <c r="J560" s="777"/>
      <c r="K560" s="777"/>
      <c r="L560" s="778"/>
      <c r="M560" s="780"/>
      <c r="N560" s="781"/>
      <c r="O560" s="782"/>
      <c r="P560" s="783"/>
      <c r="Q560" s="781"/>
      <c r="R560" s="784"/>
      <c r="S560" s="729" t="str">
        <f>IFERROR(('Př9-4'!$O560+'Př9-4'!$R560)/'Př9-4'!$I560,"")</f>
        <v/>
      </c>
      <c r="T560" s="730" t="str">
        <f>IF(J560+L560=0,"",ROUND((M560+'Př9-4'!$P560)/(L560+J560)/12,0))</f>
        <v/>
      </c>
      <c r="U560" s="731" t="str">
        <f>IF(K560=0,"",ROUND(('Př9-4'!$N560+'Př9-4'!$Q560)/'Př9-4'!$K560,0))</f>
        <v/>
      </c>
      <c r="V560" s="720"/>
      <c r="W560" s="721"/>
      <c r="X560" s="721"/>
      <c r="Y560" s="721"/>
      <c r="Z560" s="721"/>
      <c r="AA560" s="721"/>
    </row>
    <row r="561" spans="1:27" s="722" customFormat="1" ht="27.75" customHeight="1" hidden="1">
      <c r="A561" s="771"/>
      <c r="B561" s="772"/>
      <c r="C561" s="773"/>
      <c r="D561" s="706" t="s">
        <v>78</v>
      </c>
      <c r="E561" s="774"/>
      <c r="F561" s="706" t="s">
        <v>78</v>
      </c>
      <c r="G561" s="727"/>
      <c r="H561" s="775"/>
      <c r="I561" s="785"/>
      <c r="J561" s="777"/>
      <c r="K561" s="777"/>
      <c r="L561" s="778"/>
      <c r="M561" s="780"/>
      <c r="N561" s="781"/>
      <c r="O561" s="782"/>
      <c r="P561" s="783"/>
      <c r="Q561" s="781"/>
      <c r="R561" s="784"/>
      <c r="S561" s="729" t="str">
        <f>IFERROR(('Př9-4'!$O561+'Př9-4'!$R561)/'Př9-4'!$I561,"")</f>
        <v/>
      </c>
      <c r="T561" s="730" t="str">
        <f>IF(J561+L561=0,"",ROUND((M561+'Př9-4'!$P561)/(L561+J561)/12,0))</f>
        <v/>
      </c>
      <c r="U561" s="731" t="str">
        <f>IF(K561=0,"",ROUND(('Př9-4'!$N561+'Př9-4'!$Q561)/'Př9-4'!$K561,0))</f>
        <v/>
      </c>
      <c r="V561" s="720"/>
      <c r="W561" s="721"/>
      <c r="X561" s="721"/>
      <c r="Y561" s="721"/>
      <c r="Z561" s="721"/>
      <c r="AA561" s="721"/>
    </row>
    <row r="562" spans="1:27" s="722" customFormat="1" ht="27.75" customHeight="1" hidden="1">
      <c r="A562" s="771"/>
      <c r="B562" s="772"/>
      <c r="C562" s="773"/>
      <c r="D562" s="706" t="s">
        <v>78</v>
      </c>
      <c r="E562" s="774"/>
      <c r="F562" s="706" t="s">
        <v>78</v>
      </c>
      <c r="G562" s="727"/>
      <c r="H562" s="775"/>
      <c r="I562" s="785"/>
      <c r="J562" s="777"/>
      <c r="K562" s="777"/>
      <c r="L562" s="778"/>
      <c r="M562" s="780"/>
      <c r="N562" s="781"/>
      <c r="O562" s="782"/>
      <c r="P562" s="783"/>
      <c r="Q562" s="781"/>
      <c r="R562" s="784"/>
      <c r="S562" s="729" t="str">
        <f>IFERROR(('Př9-4'!$O562+'Př9-4'!$R562)/'Př9-4'!$I562,"")</f>
        <v/>
      </c>
      <c r="T562" s="730" t="str">
        <f>IF(J562+L562=0,"",ROUND((M562+'Př9-4'!$P562)/(L562+J562)/12,0))</f>
        <v/>
      </c>
      <c r="U562" s="731" t="str">
        <f>IF(K562=0,"",ROUND(('Př9-4'!$N562+'Př9-4'!$Q562)/'Př9-4'!$K562,0))</f>
        <v/>
      </c>
      <c r="V562" s="720"/>
      <c r="W562" s="721"/>
      <c r="X562" s="721"/>
      <c r="Y562" s="721"/>
      <c r="Z562" s="721"/>
      <c r="AA562" s="721"/>
    </row>
    <row r="563" spans="1:27" s="722" customFormat="1" ht="27.75" customHeight="1" hidden="1">
      <c r="A563" s="771"/>
      <c r="B563" s="772"/>
      <c r="C563" s="773"/>
      <c r="D563" s="706" t="s">
        <v>78</v>
      </c>
      <c r="E563" s="774"/>
      <c r="F563" s="706" t="s">
        <v>78</v>
      </c>
      <c r="G563" s="727"/>
      <c r="H563" s="775"/>
      <c r="I563" s="785"/>
      <c r="J563" s="777"/>
      <c r="K563" s="777"/>
      <c r="L563" s="778"/>
      <c r="M563" s="780"/>
      <c r="N563" s="781"/>
      <c r="O563" s="782"/>
      <c r="P563" s="783"/>
      <c r="Q563" s="781"/>
      <c r="R563" s="784"/>
      <c r="S563" s="729" t="str">
        <f>IFERROR(('Př9-4'!$O563+'Př9-4'!$R563)/'Př9-4'!$I563,"")</f>
        <v/>
      </c>
      <c r="T563" s="730" t="str">
        <f>IF(J563+L563=0,"",ROUND((M563+'Př9-4'!$P563)/(L563+J563)/12,0))</f>
        <v/>
      </c>
      <c r="U563" s="731" t="str">
        <f>IF(K563=0,"",ROUND(('Př9-4'!$N563+'Př9-4'!$Q563)/'Př9-4'!$K563,0))</f>
        <v/>
      </c>
      <c r="V563" s="720"/>
      <c r="W563" s="721"/>
      <c r="X563" s="721"/>
      <c r="Y563" s="721"/>
      <c r="Z563" s="721"/>
      <c r="AA563" s="721"/>
    </row>
    <row r="564" spans="1:27" s="722" customFormat="1" ht="27.75" customHeight="1" hidden="1">
      <c r="A564" s="771"/>
      <c r="B564" s="772"/>
      <c r="C564" s="773"/>
      <c r="D564" s="706" t="s">
        <v>78</v>
      </c>
      <c r="E564" s="774"/>
      <c r="F564" s="706" t="s">
        <v>78</v>
      </c>
      <c r="G564" s="727"/>
      <c r="H564" s="775"/>
      <c r="I564" s="785"/>
      <c r="J564" s="777"/>
      <c r="K564" s="777"/>
      <c r="L564" s="778"/>
      <c r="M564" s="780"/>
      <c r="N564" s="781"/>
      <c r="O564" s="782"/>
      <c r="P564" s="783"/>
      <c r="Q564" s="781"/>
      <c r="R564" s="784"/>
      <c r="S564" s="729" t="str">
        <f>IFERROR(('Př9-4'!$O564+'Př9-4'!$R564)/'Př9-4'!$I564,"")</f>
        <v/>
      </c>
      <c r="T564" s="730" t="str">
        <f>IF(J564+L564=0,"",ROUND((M564+'Př9-4'!$P564)/(L564+J564)/12,0))</f>
        <v/>
      </c>
      <c r="U564" s="731" t="str">
        <f>IF(K564=0,"",ROUND(('Př9-4'!$N564+'Př9-4'!$Q564)/'Př9-4'!$K564,0))</f>
        <v/>
      </c>
      <c r="V564" s="720"/>
      <c r="W564" s="721"/>
      <c r="X564" s="721"/>
      <c r="Y564" s="721"/>
      <c r="Z564" s="721"/>
      <c r="AA564" s="721"/>
    </row>
    <row r="565" spans="1:27" s="722" customFormat="1" ht="27.75" customHeight="1" hidden="1">
      <c r="A565" s="771"/>
      <c r="B565" s="772"/>
      <c r="C565" s="773"/>
      <c r="D565" s="706" t="s">
        <v>78</v>
      </c>
      <c r="E565" s="774"/>
      <c r="F565" s="706" t="s">
        <v>78</v>
      </c>
      <c r="G565" s="727"/>
      <c r="H565" s="775"/>
      <c r="I565" s="785"/>
      <c r="J565" s="777"/>
      <c r="K565" s="777"/>
      <c r="L565" s="778"/>
      <c r="M565" s="780"/>
      <c r="N565" s="781"/>
      <c r="O565" s="782"/>
      <c r="P565" s="783"/>
      <c r="Q565" s="781"/>
      <c r="R565" s="784"/>
      <c r="S565" s="729" t="str">
        <f>IFERROR(('Př9-4'!$O565+'Př9-4'!$R565)/'Př9-4'!$I565,"")</f>
        <v/>
      </c>
      <c r="T565" s="730" t="str">
        <f>IF(J565+L565=0,"",ROUND((M565+'Př9-4'!$P565)/(L565+J565)/12,0))</f>
        <v/>
      </c>
      <c r="U565" s="731" t="str">
        <f>IF(K565=0,"",ROUND(('Př9-4'!$N565+'Př9-4'!$Q565)/'Př9-4'!$K565,0))</f>
        <v/>
      </c>
      <c r="V565" s="720"/>
      <c r="W565" s="721"/>
      <c r="X565" s="721"/>
      <c r="Y565" s="721"/>
      <c r="Z565" s="721"/>
      <c r="AA565" s="721"/>
    </row>
    <row r="566" spans="1:27" s="722" customFormat="1" ht="27.75" customHeight="1" hidden="1">
      <c r="A566" s="771"/>
      <c r="B566" s="772"/>
      <c r="C566" s="773"/>
      <c r="D566" s="706" t="s">
        <v>78</v>
      </c>
      <c r="E566" s="774"/>
      <c r="F566" s="706" t="s">
        <v>78</v>
      </c>
      <c r="G566" s="727"/>
      <c r="H566" s="775"/>
      <c r="I566" s="785"/>
      <c r="J566" s="777"/>
      <c r="K566" s="777"/>
      <c r="L566" s="778"/>
      <c r="M566" s="780"/>
      <c r="N566" s="781"/>
      <c r="O566" s="782"/>
      <c r="P566" s="783"/>
      <c r="Q566" s="781"/>
      <c r="R566" s="784"/>
      <c r="S566" s="729" t="str">
        <f>IFERROR(('Př9-4'!$O566+'Př9-4'!$R566)/'Př9-4'!$I566,"")</f>
        <v/>
      </c>
      <c r="T566" s="730" t="str">
        <f>IF(J566+L566=0,"",ROUND((M566+'Př9-4'!$P566)/(L566+J566)/12,0))</f>
        <v/>
      </c>
      <c r="U566" s="731" t="str">
        <f>IF(K566=0,"",ROUND(('Př9-4'!$N566+'Př9-4'!$Q566)/'Př9-4'!$K566,0))</f>
        <v/>
      </c>
      <c r="V566" s="720"/>
      <c r="W566" s="721"/>
      <c r="X566" s="721"/>
      <c r="Y566" s="721"/>
      <c r="Z566" s="721"/>
      <c r="AA566" s="721"/>
    </row>
    <row r="567" spans="1:27" s="722" customFormat="1" ht="27.75" customHeight="1" hidden="1">
      <c r="A567" s="771"/>
      <c r="B567" s="772"/>
      <c r="C567" s="773"/>
      <c r="D567" s="706" t="s">
        <v>78</v>
      </c>
      <c r="E567" s="774"/>
      <c r="F567" s="706" t="s">
        <v>78</v>
      </c>
      <c r="G567" s="727"/>
      <c r="H567" s="775"/>
      <c r="I567" s="785"/>
      <c r="J567" s="777"/>
      <c r="K567" s="777"/>
      <c r="L567" s="778"/>
      <c r="M567" s="780"/>
      <c r="N567" s="781"/>
      <c r="O567" s="782"/>
      <c r="P567" s="783"/>
      <c r="Q567" s="781"/>
      <c r="R567" s="784"/>
      <c r="S567" s="729" t="str">
        <f>IFERROR(('Př9-4'!$O567+'Př9-4'!$R567)/'Př9-4'!$I567,"")</f>
        <v/>
      </c>
      <c r="T567" s="730" t="str">
        <f>IF(J567+L567=0,"",ROUND((M567+'Př9-4'!$P567)/(L567+J567)/12,0))</f>
        <v/>
      </c>
      <c r="U567" s="731" t="str">
        <f>IF(K567=0,"",ROUND(('Př9-4'!$N567+'Př9-4'!$Q567)/'Př9-4'!$K567,0))</f>
        <v/>
      </c>
      <c r="V567" s="720"/>
      <c r="W567" s="721"/>
      <c r="X567" s="721"/>
      <c r="Y567" s="721"/>
      <c r="Z567" s="721"/>
      <c r="AA567" s="721"/>
    </row>
    <row r="568" spans="1:27" s="722" customFormat="1" ht="27.75" customHeight="1" hidden="1">
      <c r="A568" s="771"/>
      <c r="B568" s="772"/>
      <c r="C568" s="773"/>
      <c r="D568" s="706" t="s">
        <v>78</v>
      </c>
      <c r="E568" s="774"/>
      <c r="F568" s="706" t="s">
        <v>78</v>
      </c>
      <c r="G568" s="727"/>
      <c r="H568" s="775"/>
      <c r="I568" s="785"/>
      <c r="J568" s="777"/>
      <c r="K568" s="777"/>
      <c r="L568" s="778"/>
      <c r="M568" s="780"/>
      <c r="N568" s="781"/>
      <c r="O568" s="782"/>
      <c r="P568" s="783"/>
      <c r="Q568" s="781"/>
      <c r="R568" s="784"/>
      <c r="S568" s="729" t="str">
        <f>IFERROR(('Př9-4'!$O568+'Př9-4'!$R568)/'Př9-4'!$I568,"")</f>
        <v/>
      </c>
      <c r="T568" s="730" t="str">
        <f>IF(J568+L568=0,"",ROUND((M568+'Př9-4'!$P568)/(L568+J568)/12,0))</f>
        <v/>
      </c>
      <c r="U568" s="731" t="str">
        <f>IF(K568=0,"",ROUND(('Př9-4'!$N568+'Př9-4'!$Q568)/'Př9-4'!$K568,0))</f>
        <v/>
      </c>
      <c r="V568" s="720"/>
      <c r="W568" s="721"/>
      <c r="X568" s="721"/>
      <c r="Y568" s="721"/>
      <c r="Z568" s="721"/>
      <c r="AA568" s="721"/>
    </row>
    <row r="569" spans="1:27" s="722" customFormat="1" ht="27.75" customHeight="1" hidden="1">
      <c r="A569" s="771"/>
      <c r="B569" s="772"/>
      <c r="C569" s="773"/>
      <c r="D569" s="706" t="s">
        <v>78</v>
      </c>
      <c r="E569" s="774"/>
      <c r="F569" s="706" t="s">
        <v>78</v>
      </c>
      <c r="G569" s="727"/>
      <c r="H569" s="775"/>
      <c r="I569" s="785"/>
      <c r="J569" s="777"/>
      <c r="K569" s="777"/>
      <c r="L569" s="778"/>
      <c r="M569" s="780"/>
      <c r="N569" s="781"/>
      <c r="O569" s="782"/>
      <c r="P569" s="783"/>
      <c r="Q569" s="781"/>
      <c r="R569" s="784"/>
      <c r="S569" s="729" t="str">
        <f>IFERROR(('Př9-4'!$O569+'Př9-4'!$R569)/'Př9-4'!$I569,"")</f>
        <v/>
      </c>
      <c r="T569" s="730" t="str">
        <f>IF(J569+L569=0,"",ROUND((M569+'Př9-4'!$P569)/(L569+J569)/12,0))</f>
        <v/>
      </c>
      <c r="U569" s="731" t="str">
        <f>IF(K569=0,"",ROUND(('Př9-4'!$N569+'Př9-4'!$Q569)/'Př9-4'!$K569,0))</f>
        <v/>
      </c>
      <c r="V569" s="720"/>
      <c r="W569" s="721"/>
      <c r="X569" s="721"/>
      <c r="Y569" s="721"/>
      <c r="Z569" s="721"/>
      <c r="AA569" s="721"/>
    </row>
    <row r="570" spans="1:27" s="722" customFormat="1" ht="27.75" customHeight="1" hidden="1">
      <c r="A570" s="771"/>
      <c r="B570" s="772"/>
      <c r="C570" s="773"/>
      <c r="D570" s="706" t="s">
        <v>78</v>
      </c>
      <c r="E570" s="774"/>
      <c r="F570" s="706" t="s">
        <v>78</v>
      </c>
      <c r="G570" s="727"/>
      <c r="H570" s="775"/>
      <c r="I570" s="785"/>
      <c r="J570" s="777"/>
      <c r="K570" s="777"/>
      <c r="L570" s="778"/>
      <c r="M570" s="780"/>
      <c r="N570" s="781"/>
      <c r="O570" s="782"/>
      <c r="P570" s="783"/>
      <c r="Q570" s="781"/>
      <c r="R570" s="784"/>
      <c r="S570" s="729" t="str">
        <f>IFERROR(('Př9-4'!$O570+'Př9-4'!$R570)/'Př9-4'!$I570,"")</f>
        <v/>
      </c>
      <c r="T570" s="730" t="str">
        <f>IF(J570+L570=0,"",ROUND((M570+'Př9-4'!$P570)/(L570+J570)/12,0))</f>
        <v/>
      </c>
      <c r="U570" s="731" t="str">
        <f>IF(K570=0,"",ROUND(('Př9-4'!$N570+'Př9-4'!$Q570)/'Př9-4'!$K570,0))</f>
        <v/>
      </c>
      <c r="V570" s="720"/>
      <c r="W570" s="721"/>
      <c r="X570" s="721"/>
      <c r="Y570" s="721"/>
      <c r="Z570" s="721"/>
      <c r="AA570" s="721"/>
    </row>
    <row r="571" spans="1:27" s="722" customFormat="1" ht="27.75" customHeight="1" hidden="1">
      <c r="A571" s="771"/>
      <c r="B571" s="772"/>
      <c r="C571" s="773"/>
      <c r="D571" s="706" t="s">
        <v>78</v>
      </c>
      <c r="E571" s="774"/>
      <c r="F571" s="706" t="s">
        <v>78</v>
      </c>
      <c r="G571" s="727"/>
      <c r="H571" s="775"/>
      <c r="I571" s="785"/>
      <c r="J571" s="777"/>
      <c r="K571" s="777"/>
      <c r="L571" s="778"/>
      <c r="M571" s="780"/>
      <c r="N571" s="781"/>
      <c r="O571" s="782"/>
      <c r="P571" s="783"/>
      <c r="Q571" s="781"/>
      <c r="R571" s="784"/>
      <c r="S571" s="729" t="str">
        <f>IFERROR(('Př9-4'!$O571+'Př9-4'!$R571)/'Př9-4'!$I571,"")</f>
        <v/>
      </c>
      <c r="T571" s="730" t="str">
        <f>IF(J571+L571=0,"",ROUND((M571+'Př9-4'!$P571)/(L571+J571)/12,0))</f>
        <v/>
      </c>
      <c r="U571" s="731" t="str">
        <f>IF(K571=0,"",ROUND(('Př9-4'!$N571+'Př9-4'!$Q571)/'Př9-4'!$K571,0))</f>
        <v/>
      </c>
      <c r="V571" s="720"/>
      <c r="W571" s="721"/>
      <c r="X571" s="721"/>
      <c r="Y571" s="721"/>
      <c r="Z571" s="721"/>
      <c r="AA571" s="721"/>
    </row>
    <row r="572" spans="1:27" s="722" customFormat="1" ht="27.75" customHeight="1" hidden="1">
      <c r="A572" s="771"/>
      <c r="B572" s="772"/>
      <c r="C572" s="773"/>
      <c r="D572" s="706" t="s">
        <v>78</v>
      </c>
      <c r="E572" s="774"/>
      <c r="F572" s="706" t="s">
        <v>78</v>
      </c>
      <c r="G572" s="727"/>
      <c r="H572" s="775"/>
      <c r="I572" s="785"/>
      <c r="J572" s="777"/>
      <c r="K572" s="777"/>
      <c r="L572" s="778"/>
      <c r="M572" s="780"/>
      <c r="N572" s="781"/>
      <c r="O572" s="782"/>
      <c r="P572" s="783"/>
      <c r="Q572" s="781"/>
      <c r="R572" s="784"/>
      <c r="S572" s="729" t="str">
        <f>IFERROR(('Př9-4'!$O572+'Př9-4'!$R572)/'Př9-4'!$I572,"")</f>
        <v/>
      </c>
      <c r="T572" s="730" t="str">
        <f>IF(J572+L572=0,"",ROUND((M572+'Př9-4'!$P572)/(L572+J572)/12,0))</f>
        <v/>
      </c>
      <c r="U572" s="731" t="str">
        <f>IF(K572=0,"",ROUND(('Př9-4'!$N572+'Př9-4'!$Q572)/'Př9-4'!$K572,0))</f>
        <v/>
      </c>
      <c r="V572" s="720"/>
      <c r="W572" s="721"/>
      <c r="X572" s="721"/>
      <c r="Y572" s="721"/>
      <c r="Z572" s="721"/>
      <c r="AA572" s="721"/>
    </row>
    <row r="573" spans="1:27" s="722" customFormat="1" ht="27.75" customHeight="1" hidden="1">
      <c r="A573" s="771"/>
      <c r="B573" s="772"/>
      <c r="C573" s="773"/>
      <c r="D573" s="706" t="s">
        <v>78</v>
      </c>
      <c r="E573" s="774"/>
      <c r="F573" s="706" t="s">
        <v>78</v>
      </c>
      <c r="G573" s="727"/>
      <c r="H573" s="775"/>
      <c r="I573" s="785"/>
      <c r="J573" s="777"/>
      <c r="K573" s="777"/>
      <c r="L573" s="778"/>
      <c r="M573" s="780"/>
      <c r="N573" s="781"/>
      <c r="O573" s="782"/>
      <c r="P573" s="783"/>
      <c r="Q573" s="781"/>
      <c r="R573" s="784"/>
      <c r="S573" s="729" t="str">
        <f>IFERROR(('Př9-4'!$O573+'Př9-4'!$R573)/'Př9-4'!$I573,"")</f>
        <v/>
      </c>
      <c r="T573" s="730" t="str">
        <f>IF(J573+L573=0,"",ROUND((M573+'Př9-4'!$P573)/(L573+J573)/12,0))</f>
        <v/>
      </c>
      <c r="U573" s="731" t="str">
        <f>IF(K573=0,"",ROUND(('Př9-4'!$N573+'Př9-4'!$Q573)/'Př9-4'!$K573,0))</f>
        <v/>
      </c>
      <c r="V573" s="720"/>
      <c r="W573" s="721"/>
      <c r="X573" s="721"/>
      <c r="Y573" s="721"/>
      <c r="Z573" s="721"/>
      <c r="AA573" s="721"/>
    </row>
    <row r="574" spans="1:27" s="722" customFormat="1" ht="27.75" customHeight="1" hidden="1">
      <c r="A574" s="771"/>
      <c r="B574" s="772"/>
      <c r="C574" s="773"/>
      <c r="D574" s="706" t="s">
        <v>78</v>
      </c>
      <c r="E574" s="774"/>
      <c r="F574" s="706" t="s">
        <v>78</v>
      </c>
      <c r="G574" s="727"/>
      <c r="H574" s="775"/>
      <c r="I574" s="785"/>
      <c r="J574" s="777"/>
      <c r="K574" s="777"/>
      <c r="L574" s="778"/>
      <c r="M574" s="780"/>
      <c r="N574" s="781"/>
      <c r="O574" s="782"/>
      <c r="P574" s="783"/>
      <c r="Q574" s="781"/>
      <c r="R574" s="784"/>
      <c r="S574" s="729" t="str">
        <f>IFERROR(('Př9-4'!$O574+'Př9-4'!$R574)/'Př9-4'!$I574,"")</f>
        <v/>
      </c>
      <c r="T574" s="730" t="str">
        <f>IF(J574+L574=0,"",ROUND((M574+'Př9-4'!$P574)/(L574+J574)/12,0))</f>
        <v/>
      </c>
      <c r="U574" s="731" t="str">
        <f>IF(K574=0,"",ROUND(('Př9-4'!$N574+'Př9-4'!$Q574)/'Př9-4'!$K574,0))</f>
        <v/>
      </c>
      <c r="V574" s="720"/>
      <c r="W574" s="721"/>
      <c r="X574" s="721"/>
      <c r="Y574" s="721"/>
      <c r="Z574" s="721"/>
      <c r="AA574" s="721"/>
    </row>
    <row r="575" spans="1:27" s="722" customFormat="1" ht="27.75" customHeight="1" hidden="1">
      <c r="A575" s="771"/>
      <c r="B575" s="772"/>
      <c r="C575" s="773"/>
      <c r="D575" s="706" t="s">
        <v>78</v>
      </c>
      <c r="E575" s="774"/>
      <c r="F575" s="706" t="s">
        <v>78</v>
      </c>
      <c r="G575" s="727"/>
      <c r="H575" s="775"/>
      <c r="I575" s="785"/>
      <c r="J575" s="777"/>
      <c r="K575" s="777"/>
      <c r="L575" s="778"/>
      <c r="M575" s="780"/>
      <c r="N575" s="781"/>
      <c r="O575" s="782"/>
      <c r="P575" s="783"/>
      <c r="Q575" s="781"/>
      <c r="R575" s="784"/>
      <c r="S575" s="729" t="str">
        <f>IFERROR(('Př9-4'!$O575+'Př9-4'!$R575)/'Př9-4'!$I575,"")</f>
        <v/>
      </c>
      <c r="T575" s="730" t="str">
        <f>IF(J575+L575=0,"",ROUND((M575+'Př9-4'!$P575)/(L575+J575)/12,0))</f>
        <v/>
      </c>
      <c r="U575" s="731" t="str">
        <f>IF(K575=0,"",ROUND(('Př9-4'!$N575+'Př9-4'!$Q575)/'Př9-4'!$K575,0))</f>
        <v/>
      </c>
      <c r="V575" s="720"/>
      <c r="W575" s="721"/>
      <c r="X575" s="721"/>
      <c r="Y575" s="721"/>
      <c r="Z575" s="721"/>
      <c r="AA575" s="721"/>
    </row>
    <row r="576" spans="1:27" s="722" customFormat="1" ht="27.75" customHeight="1" hidden="1">
      <c r="A576" s="771"/>
      <c r="B576" s="772"/>
      <c r="C576" s="773"/>
      <c r="D576" s="706" t="s">
        <v>78</v>
      </c>
      <c r="E576" s="774"/>
      <c r="F576" s="706" t="s">
        <v>78</v>
      </c>
      <c r="G576" s="727"/>
      <c r="H576" s="775"/>
      <c r="I576" s="785"/>
      <c r="J576" s="777"/>
      <c r="K576" s="777"/>
      <c r="L576" s="778"/>
      <c r="M576" s="780"/>
      <c r="N576" s="781"/>
      <c r="O576" s="782"/>
      <c r="P576" s="783"/>
      <c r="Q576" s="781"/>
      <c r="R576" s="784"/>
      <c r="S576" s="729" t="str">
        <f>IFERROR(('Př9-4'!$O576+'Př9-4'!$R576)/'Př9-4'!$I576,"")</f>
        <v/>
      </c>
      <c r="T576" s="730" t="str">
        <f>IF(J576+L576=0,"",ROUND((M576+'Př9-4'!$P576)/(L576+J576)/12,0))</f>
        <v/>
      </c>
      <c r="U576" s="731" t="str">
        <f>IF(K576=0,"",ROUND(('Př9-4'!$N576+'Př9-4'!$Q576)/'Př9-4'!$K576,0))</f>
        <v/>
      </c>
      <c r="V576" s="720"/>
      <c r="W576" s="721"/>
      <c r="X576" s="721"/>
      <c r="Y576" s="721"/>
      <c r="Z576" s="721"/>
      <c r="AA576" s="721"/>
    </row>
    <row r="577" spans="1:27" s="722" customFormat="1" ht="27.75" customHeight="1" hidden="1">
      <c r="A577" s="771"/>
      <c r="B577" s="772"/>
      <c r="C577" s="773"/>
      <c r="D577" s="706" t="s">
        <v>78</v>
      </c>
      <c r="E577" s="774"/>
      <c r="F577" s="706" t="s">
        <v>78</v>
      </c>
      <c r="G577" s="727"/>
      <c r="H577" s="775"/>
      <c r="I577" s="785"/>
      <c r="J577" s="777"/>
      <c r="K577" s="777"/>
      <c r="L577" s="778"/>
      <c r="M577" s="780"/>
      <c r="N577" s="781"/>
      <c r="O577" s="782"/>
      <c r="P577" s="783"/>
      <c r="Q577" s="781"/>
      <c r="R577" s="784"/>
      <c r="S577" s="729" t="str">
        <f>IFERROR(('Př9-4'!$O577+'Př9-4'!$R577)/'Př9-4'!$I577,"")</f>
        <v/>
      </c>
      <c r="T577" s="730" t="str">
        <f>IF(J577+L577=0,"",ROUND((M577+'Př9-4'!$P577)/(L577+J577)/12,0))</f>
        <v/>
      </c>
      <c r="U577" s="731" t="str">
        <f>IF(K577=0,"",ROUND(('Př9-4'!$N577+'Př9-4'!$Q577)/'Př9-4'!$K577,0))</f>
        <v/>
      </c>
      <c r="V577" s="720"/>
      <c r="W577" s="721"/>
      <c r="X577" s="721"/>
      <c r="Y577" s="721"/>
      <c r="Z577" s="721"/>
      <c r="AA577" s="721"/>
    </row>
    <row r="578" spans="1:27" s="722" customFormat="1" ht="27.75" customHeight="1" hidden="1">
      <c r="A578" s="771"/>
      <c r="B578" s="772"/>
      <c r="C578" s="773"/>
      <c r="D578" s="706" t="s">
        <v>78</v>
      </c>
      <c r="E578" s="774"/>
      <c r="F578" s="706" t="s">
        <v>78</v>
      </c>
      <c r="G578" s="727"/>
      <c r="H578" s="775"/>
      <c r="I578" s="785"/>
      <c r="J578" s="777"/>
      <c r="K578" s="777"/>
      <c r="L578" s="778"/>
      <c r="M578" s="780"/>
      <c r="N578" s="781"/>
      <c r="O578" s="782"/>
      <c r="P578" s="783"/>
      <c r="Q578" s="781"/>
      <c r="R578" s="784"/>
      <c r="S578" s="729" t="str">
        <f>IFERROR(('Př9-4'!$O578+'Př9-4'!$R578)/'Př9-4'!$I578,"")</f>
        <v/>
      </c>
      <c r="T578" s="730" t="str">
        <f>IF(J578+L578=0,"",ROUND((M578+'Př9-4'!$P578)/(L578+J578)/12,0))</f>
        <v/>
      </c>
      <c r="U578" s="731" t="str">
        <f>IF(K578=0,"",ROUND(('Př9-4'!$N578+'Př9-4'!$Q578)/'Př9-4'!$K578,0))</f>
        <v/>
      </c>
      <c r="V578" s="720"/>
      <c r="W578" s="721"/>
      <c r="X578" s="721"/>
      <c r="Y578" s="721"/>
      <c r="Z578" s="721"/>
      <c r="AA578" s="721"/>
    </row>
    <row r="579" spans="1:27" s="722" customFormat="1" ht="27.75" customHeight="1" hidden="1">
      <c r="A579" s="771"/>
      <c r="B579" s="772"/>
      <c r="C579" s="773"/>
      <c r="D579" s="706" t="s">
        <v>78</v>
      </c>
      <c r="E579" s="774"/>
      <c r="F579" s="706" t="s">
        <v>78</v>
      </c>
      <c r="G579" s="727"/>
      <c r="H579" s="775"/>
      <c r="I579" s="785"/>
      <c r="J579" s="777"/>
      <c r="K579" s="777"/>
      <c r="L579" s="778"/>
      <c r="M579" s="780"/>
      <c r="N579" s="781"/>
      <c r="O579" s="782"/>
      <c r="P579" s="783"/>
      <c r="Q579" s="781"/>
      <c r="R579" s="784"/>
      <c r="S579" s="729" t="str">
        <f>IFERROR(('Př9-4'!$O579+'Př9-4'!$R579)/'Př9-4'!$I579,"")</f>
        <v/>
      </c>
      <c r="T579" s="730" t="str">
        <f>IF(J579+L579=0,"",ROUND((M579+'Př9-4'!$P579)/(L579+J579)/12,0))</f>
        <v/>
      </c>
      <c r="U579" s="731" t="str">
        <f>IF(K579=0,"",ROUND(('Př9-4'!$N579+'Př9-4'!$Q579)/'Př9-4'!$K579,0))</f>
        <v/>
      </c>
      <c r="V579" s="720"/>
      <c r="W579" s="721"/>
      <c r="X579" s="721"/>
      <c r="Y579" s="721"/>
      <c r="Z579" s="721"/>
      <c r="AA579" s="721"/>
    </row>
    <row r="580" spans="1:27" s="722" customFormat="1" ht="27.75" customHeight="1" hidden="1">
      <c r="A580" s="771"/>
      <c r="B580" s="772"/>
      <c r="C580" s="773"/>
      <c r="D580" s="706" t="s">
        <v>78</v>
      </c>
      <c r="E580" s="774"/>
      <c r="F580" s="706" t="s">
        <v>78</v>
      </c>
      <c r="G580" s="727"/>
      <c r="H580" s="775"/>
      <c r="I580" s="785"/>
      <c r="J580" s="777"/>
      <c r="K580" s="777"/>
      <c r="L580" s="778"/>
      <c r="M580" s="780"/>
      <c r="N580" s="781"/>
      <c r="O580" s="782"/>
      <c r="P580" s="783"/>
      <c r="Q580" s="781"/>
      <c r="R580" s="784"/>
      <c r="S580" s="729" t="str">
        <f>IFERROR(('Př9-4'!$O580+'Př9-4'!$R580)/'Př9-4'!$I580,"")</f>
        <v/>
      </c>
      <c r="T580" s="730" t="str">
        <f>IF(J580+L580=0,"",ROUND((M580+'Př9-4'!$P580)/(L580+J580)/12,0))</f>
        <v/>
      </c>
      <c r="U580" s="731" t="str">
        <f>IF(K580=0,"",ROUND(('Př9-4'!$N580+'Př9-4'!$Q580)/'Př9-4'!$K580,0))</f>
        <v/>
      </c>
      <c r="V580" s="720"/>
      <c r="W580" s="721"/>
      <c r="X580" s="721"/>
      <c r="Y580" s="721"/>
      <c r="Z580" s="721"/>
      <c r="AA580" s="721"/>
    </row>
    <row r="581" spans="1:27" s="722" customFormat="1" ht="27.75" customHeight="1" hidden="1">
      <c r="A581" s="771"/>
      <c r="B581" s="772"/>
      <c r="C581" s="773"/>
      <c r="D581" s="706" t="s">
        <v>78</v>
      </c>
      <c r="E581" s="774"/>
      <c r="F581" s="706" t="s">
        <v>78</v>
      </c>
      <c r="G581" s="727"/>
      <c r="H581" s="775"/>
      <c r="I581" s="785"/>
      <c r="J581" s="777"/>
      <c r="K581" s="777"/>
      <c r="L581" s="778"/>
      <c r="M581" s="780"/>
      <c r="N581" s="781"/>
      <c r="O581" s="782"/>
      <c r="P581" s="783"/>
      <c r="Q581" s="781"/>
      <c r="R581" s="784"/>
      <c r="S581" s="729" t="str">
        <f>IFERROR(('Př9-4'!$O581+'Př9-4'!$R581)/'Př9-4'!$I581,"")</f>
        <v/>
      </c>
      <c r="T581" s="730" t="str">
        <f>IF(J581+L581=0,"",ROUND((M581+'Př9-4'!$P581)/(L581+J581)/12,0))</f>
        <v/>
      </c>
      <c r="U581" s="731" t="str">
        <f>IF(K581=0,"",ROUND(('Př9-4'!$N581+'Př9-4'!$Q581)/'Př9-4'!$K581,0))</f>
        <v/>
      </c>
      <c r="V581" s="720"/>
      <c r="W581" s="721"/>
      <c r="X581" s="721"/>
      <c r="Y581" s="721"/>
      <c r="Z581" s="721"/>
      <c r="AA581" s="721"/>
    </row>
    <row r="582" spans="1:27" s="722" customFormat="1" ht="27.75" customHeight="1" hidden="1">
      <c r="A582" s="771"/>
      <c r="B582" s="772"/>
      <c r="C582" s="773"/>
      <c r="D582" s="706" t="s">
        <v>78</v>
      </c>
      <c r="E582" s="774"/>
      <c r="F582" s="706" t="s">
        <v>78</v>
      </c>
      <c r="G582" s="727"/>
      <c r="H582" s="775"/>
      <c r="I582" s="785"/>
      <c r="J582" s="777"/>
      <c r="K582" s="777"/>
      <c r="L582" s="778"/>
      <c r="M582" s="780"/>
      <c r="N582" s="781"/>
      <c r="O582" s="782"/>
      <c r="P582" s="783"/>
      <c r="Q582" s="781"/>
      <c r="R582" s="784"/>
      <c r="S582" s="729" t="str">
        <f>IFERROR(('Př9-4'!$O582+'Př9-4'!$R582)/'Př9-4'!$I582,"")</f>
        <v/>
      </c>
      <c r="T582" s="730" t="str">
        <f>IF(J582+L582=0,"",ROUND((M582+'Př9-4'!$P582)/(L582+J582)/12,0))</f>
        <v/>
      </c>
      <c r="U582" s="731" t="str">
        <f>IF(K582=0,"",ROUND(('Př9-4'!$N582+'Př9-4'!$Q582)/'Př9-4'!$K582,0))</f>
        <v/>
      </c>
      <c r="V582" s="720"/>
      <c r="W582" s="721"/>
      <c r="X582" s="721"/>
      <c r="Y582" s="721"/>
      <c r="Z582" s="721"/>
      <c r="AA582" s="721"/>
    </row>
    <row r="583" spans="1:27" s="722" customFormat="1" ht="27.75" customHeight="1" hidden="1">
      <c r="A583" s="771"/>
      <c r="B583" s="772"/>
      <c r="C583" s="773"/>
      <c r="D583" s="706" t="s">
        <v>78</v>
      </c>
      <c r="E583" s="774"/>
      <c r="F583" s="706" t="s">
        <v>78</v>
      </c>
      <c r="G583" s="727"/>
      <c r="H583" s="775"/>
      <c r="I583" s="785"/>
      <c r="J583" s="777"/>
      <c r="K583" s="777"/>
      <c r="L583" s="778"/>
      <c r="M583" s="780"/>
      <c r="N583" s="781"/>
      <c r="O583" s="782"/>
      <c r="P583" s="783"/>
      <c r="Q583" s="781"/>
      <c r="R583" s="784"/>
      <c r="S583" s="729" t="str">
        <f>IFERROR(('Př9-4'!$O583+'Př9-4'!$R583)/'Př9-4'!$I583,"")</f>
        <v/>
      </c>
      <c r="T583" s="730" t="str">
        <f>IF(J583+L583=0,"",ROUND((M583+'Př9-4'!$P583)/(L583+J583)/12,0))</f>
        <v/>
      </c>
      <c r="U583" s="731" t="str">
        <f>IF(K583=0,"",ROUND(('Př9-4'!$N583+'Př9-4'!$Q583)/'Př9-4'!$K583,0))</f>
        <v/>
      </c>
      <c r="V583" s="720"/>
      <c r="W583" s="721"/>
      <c r="X583" s="721"/>
      <c r="Y583" s="721"/>
      <c r="Z583" s="721"/>
      <c r="AA583" s="721"/>
    </row>
    <row r="584" spans="1:27" s="722" customFormat="1" ht="27.75" customHeight="1" hidden="1">
      <c r="A584" s="771"/>
      <c r="B584" s="772"/>
      <c r="C584" s="773"/>
      <c r="D584" s="706" t="s">
        <v>78</v>
      </c>
      <c r="E584" s="774"/>
      <c r="F584" s="706" t="s">
        <v>78</v>
      </c>
      <c r="G584" s="727"/>
      <c r="H584" s="775"/>
      <c r="I584" s="785"/>
      <c r="J584" s="777"/>
      <c r="K584" s="777"/>
      <c r="L584" s="778"/>
      <c r="M584" s="780"/>
      <c r="N584" s="781"/>
      <c r="O584" s="782"/>
      <c r="P584" s="783"/>
      <c r="Q584" s="781"/>
      <c r="R584" s="784"/>
      <c r="S584" s="729" t="str">
        <f>IFERROR(('Př9-4'!$O584+'Př9-4'!$R584)/'Př9-4'!$I584,"")</f>
        <v/>
      </c>
      <c r="T584" s="730" t="str">
        <f>IF(J584+L584=0,"",ROUND((M584+'Př9-4'!$P584)/(L584+J584)/12,0))</f>
        <v/>
      </c>
      <c r="U584" s="731" t="str">
        <f>IF(K584=0,"",ROUND(('Př9-4'!$N584+'Př9-4'!$Q584)/'Př9-4'!$K584,0))</f>
        <v/>
      </c>
      <c r="V584" s="720"/>
      <c r="W584" s="721"/>
      <c r="X584" s="721"/>
      <c r="Y584" s="721"/>
      <c r="Z584" s="721"/>
      <c r="AA584" s="721"/>
    </row>
    <row r="585" spans="1:27" s="722" customFormat="1" ht="27.75" customHeight="1" hidden="1">
      <c r="A585" s="771"/>
      <c r="B585" s="772"/>
      <c r="C585" s="773"/>
      <c r="D585" s="706" t="s">
        <v>78</v>
      </c>
      <c r="E585" s="774"/>
      <c r="F585" s="706" t="s">
        <v>78</v>
      </c>
      <c r="G585" s="727"/>
      <c r="H585" s="775"/>
      <c r="I585" s="785"/>
      <c r="J585" s="777"/>
      <c r="K585" s="777"/>
      <c r="L585" s="778"/>
      <c r="M585" s="780"/>
      <c r="N585" s="781"/>
      <c r="O585" s="782"/>
      <c r="P585" s="783"/>
      <c r="Q585" s="781"/>
      <c r="R585" s="784"/>
      <c r="S585" s="729" t="str">
        <f>IFERROR(('Př9-4'!$O585+'Př9-4'!$R585)/'Př9-4'!$I585,"")</f>
        <v/>
      </c>
      <c r="T585" s="730" t="str">
        <f>IF(J585+L585=0,"",ROUND((M585+'Př9-4'!$P585)/(L585+J585)/12,0))</f>
        <v/>
      </c>
      <c r="U585" s="731" t="str">
        <f>IF(K585=0,"",ROUND(('Př9-4'!$N585+'Př9-4'!$Q585)/'Př9-4'!$K585,0))</f>
        <v/>
      </c>
      <c r="V585" s="720"/>
      <c r="W585" s="721"/>
      <c r="X585" s="721"/>
      <c r="Y585" s="721"/>
      <c r="Z585" s="721"/>
      <c r="AA585" s="721"/>
    </row>
    <row r="586" spans="1:27" s="722" customFormat="1" ht="27.75" customHeight="1" hidden="1">
      <c r="A586" s="771"/>
      <c r="B586" s="772"/>
      <c r="C586" s="773"/>
      <c r="D586" s="706" t="s">
        <v>78</v>
      </c>
      <c r="E586" s="774"/>
      <c r="F586" s="706" t="s">
        <v>78</v>
      </c>
      <c r="G586" s="727"/>
      <c r="H586" s="775"/>
      <c r="I586" s="785"/>
      <c r="J586" s="777"/>
      <c r="K586" s="777"/>
      <c r="L586" s="778"/>
      <c r="M586" s="780"/>
      <c r="N586" s="781"/>
      <c r="O586" s="782"/>
      <c r="P586" s="783"/>
      <c r="Q586" s="781"/>
      <c r="R586" s="784"/>
      <c r="S586" s="729" t="str">
        <f>IFERROR(('Př9-4'!$O586+'Př9-4'!$R586)/'Př9-4'!$I586,"")</f>
        <v/>
      </c>
      <c r="T586" s="730" t="str">
        <f>IF(J586+L586=0,"",ROUND((M586+'Př9-4'!$P586)/(L586+J586)/12,0))</f>
        <v/>
      </c>
      <c r="U586" s="731" t="str">
        <f>IF(K586=0,"",ROUND(('Př9-4'!$N586+'Př9-4'!$Q586)/'Př9-4'!$K586,0))</f>
        <v/>
      </c>
      <c r="V586" s="720"/>
      <c r="W586" s="721"/>
      <c r="X586" s="721"/>
      <c r="Y586" s="721"/>
      <c r="Z586" s="721"/>
      <c r="AA586" s="721"/>
    </row>
    <row r="587" spans="1:27" s="722" customFormat="1" ht="27.75" customHeight="1" hidden="1">
      <c r="A587" s="771"/>
      <c r="B587" s="772"/>
      <c r="C587" s="773"/>
      <c r="D587" s="706" t="s">
        <v>78</v>
      </c>
      <c r="E587" s="774"/>
      <c r="F587" s="706" t="s">
        <v>78</v>
      </c>
      <c r="G587" s="727"/>
      <c r="H587" s="775"/>
      <c r="I587" s="785"/>
      <c r="J587" s="777"/>
      <c r="K587" s="777"/>
      <c r="L587" s="778"/>
      <c r="M587" s="780"/>
      <c r="N587" s="781"/>
      <c r="O587" s="782"/>
      <c r="P587" s="783"/>
      <c r="Q587" s="781"/>
      <c r="R587" s="784"/>
      <c r="S587" s="729" t="str">
        <f>IFERROR(('Př9-4'!$O587+'Př9-4'!$R587)/'Př9-4'!$I587,"")</f>
        <v/>
      </c>
      <c r="T587" s="730" t="str">
        <f>IF(J587+L587=0,"",ROUND((M587+'Př9-4'!$P587)/(L587+J587)/12,0))</f>
        <v/>
      </c>
      <c r="U587" s="731" t="str">
        <f>IF(K587=0,"",ROUND(('Př9-4'!$N587+'Př9-4'!$Q587)/'Př9-4'!$K587,0))</f>
        <v/>
      </c>
      <c r="V587" s="720"/>
      <c r="W587" s="721"/>
      <c r="X587" s="721"/>
      <c r="Y587" s="721"/>
      <c r="Z587" s="721"/>
      <c r="AA587" s="721"/>
    </row>
    <row r="588" spans="1:27" s="722" customFormat="1" ht="27.75" customHeight="1" hidden="1">
      <c r="A588" s="771"/>
      <c r="B588" s="772"/>
      <c r="C588" s="773"/>
      <c r="D588" s="706" t="s">
        <v>78</v>
      </c>
      <c r="E588" s="774"/>
      <c r="F588" s="706" t="s">
        <v>78</v>
      </c>
      <c r="G588" s="727"/>
      <c r="H588" s="775"/>
      <c r="I588" s="785"/>
      <c r="J588" s="777"/>
      <c r="K588" s="777"/>
      <c r="L588" s="778"/>
      <c r="M588" s="780"/>
      <c r="N588" s="781"/>
      <c r="O588" s="782"/>
      <c r="P588" s="783"/>
      <c r="Q588" s="781"/>
      <c r="R588" s="784"/>
      <c r="S588" s="729" t="str">
        <f>IFERROR(('Př9-4'!$O588+'Př9-4'!$R588)/'Př9-4'!$I588,"")</f>
        <v/>
      </c>
      <c r="T588" s="730" t="str">
        <f>IF(J588+L588=0,"",ROUND((M588+'Př9-4'!$P588)/(L588+J588)/12,0))</f>
        <v/>
      </c>
      <c r="U588" s="731" t="str">
        <f>IF(K588=0,"",ROUND(('Př9-4'!$N588+'Př9-4'!$Q588)/'Př9-4'!$K588,0))</f>
        <v/>
      </c>
      <c r="V588" s="720"/>
      <c r="W588" s="721"/>
      <c r="X588" s="721"/>
      <c r="Y588" s="721"/>
      <c r="Z588" s="721"/>
      <c r="AA588" s="721"/>
    </row>
    <row r="589" spans="1:27" s="722" customFormat="1" ht="27.75" customHeight="1" hidden="1">
      <c r="A589" s="771"/>
      <c r="B589" s="772"/>
      <c r="C589" s="773"/>
      <c r="D589" s="706" t="s">
        <v>78</v>
      </c>
      <c r="E589" s="774"/>
      <c r="F589" s="706" t="s">
        <v>78</v>
      </c>
      <c r="G589" s="727"/>
      <c r="H589" s="775"/>
      <c r="I589" s="785"/>
      <c r="J589" s="777"/>
      <c r="K589" s="777"/>
      <c r="L589" s="778"/>
      <c r="M589" s="780"/>
      <c r="N589" s="781"/>
      <c r="O589" s="782"/>
      <c r="P589" s="783"/>
      <c r="Q589" s="781"/>
      <c r="R589" s="784"/>
      <c r="S589" s="729" t="str">
        <f>IFERROR(('Př9-4'!$O589+'Př9-4'!$R589)/'Př9-4'!$I589,"")</f>
        <v/>
      </c>
      <c r="T589" s="730" t="str">
        <f>IF(J589+L589=0,"",ROUND((M589+'Př9-4'!$P589)/(L589+J589)/12,0))</f>
        <v/>
      </c>
      <c r="U589" s="731" t="str">
        <f>IF(K589=0,"",ROUND(('Př9-4'!$N589+'Př9-4'!$Q589)/'Př9-4'!$K589,0))</f>
        <v/>
      </c>
      <c r="V589" s="720"/>
      <c r="W589" s="721"/>
      <c r="X589" s="721"/>
      <c r="Y589" s="721"/>
      <c r="Z589" s="721"/>
      <c r="AA589" s="721"/>
    </row>
    <row r="590" spans="1:27" s="722" customFormat="1" ht="27.75" customHeight="1" hidden="1">
      <c r="A590" s="771"/>
      <c r="B590" s="772"/>
      <c r="C590" s="773"/>
      <c r="D590" s="706" t="s">
        <v>78</v>
      </c>
      <c r="E590" s="774"/>
      <c r="F590" s="706" t="s">
        <v>78</v>
      </c>
      <c r="G590" s="727"/>
      <c r="H590" s="775"/>
      <c r="I590" s="785"/>
      <c r="J590" s="777"/>
      <c r="K590" s="777"/>
      <c r="L590" s="778"/>
      <c r="M590" s="780"/>
      <c r="N590" s="781"/>
      <c r="O590" s="782"/>
      <c r="P590" s="783"/>
      <c r="Q590" s="781"/>
      <c r="R590" s="784"/>
      <c r="S590" s="729" t="str">
        <f>IFERROR(('Př9-4'!$O590+'Př9-4'!$R590)/'Př9-4'!$I590,"")</f>
        <v/>
      </c>
      <c r="T590" s="730" t="str">
        <f>IF(J590+L590=0,"",ROUND((M590+'Př9-4'!$P590)/(L590+J590)/12,0))</f>
        <v/>
      </c>
      <c r="U590" s="731" t="str">
        <f>IF(K590=0,"",ROUND(('Př9-4'!$N590+'Př9-4'!$Q590)/'Př9-4'!$K590,0))</f>
        <v/>
      </c>
      <c r="V590" s="720"/>
      <c r="W590" s="721"/>
      <c r="X590" s="721"/>
      <c r="Y590" s="721"/>
      <c r="Z590" s="721"/>
      <c r="AA590" s="721"/>
    </row>
    <row r="591" spans="1:27" s="722" customFormat="1" ht="27.75" customHeight="1" hidden="1">
      <c r="A591" s="771"/>
      <c r="B591" s="772"/>
      <c r="C591" s="773"/>
      <c r="D591" s="706" t="s">
        <v>78</v>
      </c>
      <c r="E591" s="774"/>
      <c r="F591" s="706" t="s">
        <v>78</v>
      </c>
      <c r="G591" s="727"/>
      <c r="H591" s="775"/>
      <c r="I591" s="785"/>
      <c r="J591" s="777"/>
      <c r="K591" s="777"/>
      <c r="L591" s="778"/>
      <c r="M591" s="780"/>
      <c r="N591" s="781"/>
      <c r="O591" s="782"/>
      <c r="P591" s="783"/>
      <c r="Q591" s="781"/>
      <c r="R591" s="784"/>
      <c r="S591" s="729" t="str">
        <f>IFERROR(('Př9-4'!$O591+'Př9-4'!$R591)/'Př9-4'!$I591,"")</f>
        <v/>
      </c>
      <c r="T591" s="730" t="str">
        <f>IF(J591+L591=0,"",ROUND((M591+'Př9-4'!$P591)/(L591+J591)/12,0))</f>
        <v/>
      </c>
      <c r="U591" s="731" t="str">
        <f>IF(K591=0,"",ROUND(('Př9-4'!$N591+'Př9-4'!$Q591)/'Př9-4'!$K591,0))</f>
        <v/>
      </c>
      <c r="V591" s="720"/>
      <c r="W591" s="721"/>
      <c r="X591" s="721"/>
      <c r="Y591" s="721"/>
      <c r="Z591" s="721"/>
      <c r="AA591" s="721"/>
    </row>
    <row r="592" spans="1:27" s="722" customFormat="1" ht="27.75" customHeight="1" hidden="1">
      <c r="A592" s="771"/>
      <c r="B592" s="772"/>
      <c r="C592" s="773"/>
      <c r="D592" s="706" t="s">
        <v>78</v>
      </c>
      <c r="E592" s="774"/>
      <c r="F592" s="706" t="s">
        <v>78</v>
      </c>
      <c r="G592" s="727"/>
      <c r="H592" s="775"/>
      <c r="I592" s="785"/>
      <c r="J592" s="777"/>
      <c r="K592" s="777"/>
      <c r="L592" s="778"/>
      <c r="M592" s="780"/>
      <c r="N592" s="781"/>
      <c r="O592" s="782"/>
      <c r="P592" s="783"/>
      <c r="Q592" s="781"/>
      <c r="R592" s="784"/>
      <c r="S592" s="729" t="str">
        <f>IFERROR(('Př9-4'!$O592+'Př9-4'!$R592)/'Př9-4'!$I592,"")</f>
        <v/>
      </c>
      <c r="T592" s="730" t="str">
        <f>IF(J592+L592=0,"",ROUND((M592+'Př9-4'!$P592)/(L592+J592)/12,0))</f>
        <v/>
      </c>
      <c r="U592" s="731" t="str">
        <f>IF(K592=0,"",ROUND(('Př9-4'!$N592+'Př9-4'!$Q592)/'Př9-4'!$K592,0))</f>
        <v/>
      </c>
      <c r="V592" s="720"/>
      <c r="W592" s="721"/>
      <c r="X592" s="721"/>
      <c r="Y592" s="721"/>
      <c r="Z592" s="721"/>
      <c r="AA592" s="721"/>
    </row>
    <row r="593" spans="1:27" s="722" customFormat="1" ht="27.75" customHeight="1" hidden="1">
      <c r="A593" s="771"/>
      <c r="B593" s="772"/>
      <c r="C593" s="773"/>
      <c r="D593" s="706" t="s">
        <v>78</v>
      </c>
      <c r="E593" s="774"/>
      <c r="F593" s="706" t="s">
        <v>78</v>
      </c>
      <c r="G593" s="727"/>
      <c r="H593" s="775"/>
      <c r="I593" s="785"/>
      <c r="J593" s="777"/>
      <c r="K593" s="777"/>
      <c r="L593" s="778"/>
      <c r="M593" s="780"/>
      <c r="N593" s="781"/>
      <c r="O593" s="782"/>
      <c r="P593" s="783"/>
      <c r="Q593" s="781"/>
      <c r="R593" s="784"/>
      <c r="S593" s="729" t="str">
        <f>IFERROR(('Př9-4'!$O593+'Př9-4'!$R593)/'Př9-4'!$I593,"")</f>
        <v/>
      </c>
      <c r="T593" s="730" t="str">
        <f>IF(J593+L593=0,"",ROUND((M593+'Př9-4'!$P593)/(L593+J593)/12,0))</f>
        <v/>
      </c>
      <c r="U593" s="731" t="str">
        <f>IF(K593=0,"",ROUND(('Př9-4'!$N593+'Př9-4'!$Q593)/'Př9-4'!$K593,0))</f>
        <v/>
      </c>
      <c r="V593" s="720"/>
      <c r="W593" s="721"/>
      <c r="X593" s="721"/>
      <c r="Y593" s="721"/>
      <c r="Z593" s="721"/>
      <c r="AA593" s="721"/>
    </row>
    <row r="594" spans="1:27" s="722" customFormat="1" ht="27.75" customHeight="1" hidden="1">
      <c r="A594" s="771"/>
      <c r="B594" s="772"/>
      <c r="C594" s="773"/>
      <c r="D594" s="706" t="s">
        <v>78</v>
      </c>
      <c r="E594" s="774"/>
      <c r="F594" s="706" t="s">
        <v>78</v>
      </c>
      <c r="G594" s="727"/>
      <c r="H594" s="775"/>
      <c r="I594" s="785"/>
      <c r="J594" s="777"/>
      <c r="K594" s="777"/>
      <c r="L594" s="778"/>
      <c r="M594" s="780"/>
      <c r="N594" s="781"/>
      <c r="O594" s="782"/>
      <c r="P594" s="783"/>
      <c r="Q594" s="781"/>
      <c r="R594" s="784"/>
      <c r="S594" s="729" t="str">
        <f>IFERROR(('Př9-4'!$O594+'Př9-4'!$R594)/'Př9-4'!$I594,"")</f>
        <v/>
      </c>
      <c r="T594" s="730" t="str">
        <f>IF(J594+L594=0,"",ROUND((M594+'Př9-4'!$P594)/(L594+J594)/12,0))</f>
        <v/>
      </c>
      <c r="U594" s="731" t="str">
        <f>IF(K594=0,"",ROUND(('Př9-4'!$N594+'Př9-4'!$Q594)/'Př9-4'!$K594,0))</f>
        <v/>
      </c>
      <c r="V594" s="720"/>
      <c r="W594" s="721"/>
      <c r="X594" s="721"/>
      <c r="Y594" s="721"/>
      <c r="Z594" s="721"/>
      <c r="AA594" s="721"/>
    </row>
    <row r="595" spans="1:27" s="722" customFormat="1" ht="27.75" customHeight="1" hidden="1">
      <c r="A595" s="771"/>
      <c r="B595" s="772"/>
      <c r="C595" s="773"/>
      <c r="D595" s="706" t="s">
        <v>78</v>
      </c>
      <c r="E595" s="774"/>
      <c r="F595" s="706" t="s">
        <v>78</v>
      </c>
      <c r="G595" s="727"/>
      <c r="H595" s="775"/>
      <c r="I595" s="785"/>
      <c r="J595" s="777"/>
      <c r="K595" s="777"/>
      <c r="L595" s="778"/>
      <c r="M595" s="780"/>
      <c r="N595" s="781"/>
      <c r="O595" s="782"/>
      <c r="P595" s="783"/>
      <c r="Q595" s="781"/>
      <c r="R595" s="784"/>
      <c r="S595" s="729" t="str">
        <f>IFERROR(('Př9-4'!$O595+'Př9-4'!$R595)/'Př9-4'!$I595,"")</f>
        <v/>
      </c>
      <c r="T595" s="730" t="str">
        <f>IF(J595+L595=0,"",ROUND((M595+'Př9-4'!$P595)/(L595+J595)/12,0))</f>
        <v/>
      </c>
      <c r="U595" s="731" t="str">
        <f>IF(K595=0,"",ROUND(('Př9-4'!$N595+'Př9-4'!$Q595)/'Př9-4'!$K595,0))</f>
        <v/>
      </c>
      <c r="V595" s="720"/>
      <c r="W595" s="721"/>
      <c r="X595" s="721"/>
      <c r="Y595" s="721"/>
      <c r="Z595" s="721"/>
      <c r="AA595" s="721"/>
    </row>
    <row r="596" spans="1:27" s="722" customFormat="1" ht="27.75" customHeight="1" hidden="1">
      <c r="A596" s="771"/>
      <c r="B596" s="772"/>
      <c r="C596" s="773"/>
      <c r="D596" s="706" t="s">
        <v>78</v>
      </c>
      <c r="E596" s="774"/>
      <c r="F596" s="706" t="s">
        <v>78</v>
      </c>
      <c r="G596" s="727"/>
      <c r="H596" s="775"/>
      <c r="I596" s="785"/>
      <c r="J596" s="777"/>
      <c r="K596" s="777"/>
      <c r="L596" s="778"/>
      <c r="M596" s="780"/>
      <c r="N596" s="781"/>
      <c r="O596" s="782"/>
      <c r="P596" s="783"/>
      <c r="Q596" s="781"/>
      <c r="R596" s="784"/>
      <c r="S596" s="729" t="str">
        <f>IFERROR(('Př9-4'!$O596+'Př9-4'!$R596)/'Př9-4'!$I596,"")</f>
        <v/>
      </c>
      <c r="T596" s="730" t="str">
        <f>IF(J596+L596=0,"",ROUND((M596+'Př9-4'!$P596)/(L596+J596)/12,0))</f>
        <v/>
      </c>
      <c r="U596" s="731" t="str">
        <f>IF(K596=0,"",ROUND(('Př9-4'!$N596+'Př9-4'!$Q596)/'Př9-4'!$K596,0))</f>
        <v/>
      </c>
      <c r="V596" s="720"/>
      <c r="W596" s="721"/>
      <c r="X596" s="721"/>
      <c r="Y596" s="721"/>
      <c r="Z596" s="721"/>
      <c r="AA596" s="721"/>
    </row>
    <row r="597" spans="1:27" s="722" customFormat="1" ht="27.75" customHeight="1" hidden="1">
      <c r="A597" s="771"/>
      <c r="B597" s="772"/>
      <c r="C597" s="773"/>
      <c r="D597" s="706" t="s">
        <v>78</v>
      </c>
      <c r="E597" s="774"/>
      <c r="F597" s="706" t="s">
        <v>78</v>
      </c>
      <c r="G597" s="727"/>
      <c r="H597" s="775"/>
      <c r="I597" s="785"/>
      <c r="J597" s="777"/>
      <c r="K597" s="777"/>
      <c r="L597" s="778"/>
      <c r="M597" s="780"/>
      <c r="N597" s="781"/>
      <c r="O597" s="782"/>
      <c r="P597" s="783"/>
      <c r="Q597" s="781"/>
      <c r="R597" s="784"/>
      <c r="S597" s="729" t="str">
        <f>IFERROR(('Př9-4'!$O597+'Př9-4'!$R597)/'Př9-4'!$I597,"")</f>
        <v/>
      </c>
      <c r="T597" s="730" t="str">
        <f>IF(J597+L597=0,"",ROUND((M597+'Př9-4'!$P597)/(L597+J597)/12,0))</f>
        <v/>
      </c>
      <c r="U597" s="731" t="str">
        <f>IF(K597=0,"",ROUND(('Př9-4'!$N597+'Př9-4'!$Q597)/'Př9-4'!$K597,0))</f>
        <v/>
      </c>
      <c r="V597" s="720"/>
      <c r="W597" s="721"/>
      <c r="X597" s="721"/>
      <c r="Y597" s="721"/>
      <c r="Z597" s="721"/>
      <c r="AA597" s="721"/>
    </row>
    <row r="598" spans="1:27" s="722" customFormat="1" ht="27.75" customHeight="1" hidden="1">
      <c r="A598" s="771"/>
      <c r="B598" s="772"/>
      <c r="C598" s="773"/>
      <c r="D598" s="706" t="s">
        <v>78</v>
      </c>
      <c r="E598" s="774"/>
      <c r="F598" s="706" t="s">
        <v>78</v>
      </c>
      <c r="G598" s="727"/>
      <c r="H598" s="775"/>
      <c r="I598" s="785"/>
      <c r="J598" s="777"/>
      <c r="K598" s="777"/>
      <c r="L598" s="778"/>
      <c r="M598" s="780"/>
      <c r="N598" s="781"/>
      <c r="O598" s="782"/>
      <c r="P598" s="783"/>
      <c r="Q598" s="781"/>
      <c r="R598" s="784"/>
      <c r="S598" s="729" t="str">
        <f>IFERROR(('Př9-4'!$O598+'Př9-4'!$R598)/'Př9-4'!$I598,"")</f>
        <v/>
      </c>
      <c r="T598" s="730" t="str">
        <f>IF(J598+L598=0,"",ROUND((M598+'Př9-4'!$P598)/(L598+J598)/12,0))</f>
        <v/>
      </c>
      <c r="U598" s="731" t="str">
        <f>IF(K598=0,"",ROUND(('Př9-4'!$N598+'Př9-4'!$Q598)/'Př9-4'!$K598,0))</f>
        <v/>
      </c>
      <c r="V598" s="720"/>
      <c r="W598" s="721"/>
      <c r="X598" s="721"/>
      <c r="Y598" s="721"/>
      <c r="Z598" s="721"/>
      <c r="AA598" s="721"/>
    </row>
    <row r="599" spans="1:27" s="722" customFormat="1" ht="27.75" customHeight="1" hidden="1">
      <c r="A599" s="771"/>
      <c r="B599" s="772"/>
      <c r="C599" s="773"/>
      <c r="D599" s="706" t="s">
        <v>78</v>
      </c>
      <c r="E599" s="774"/>
      <c r="F599" s="706" t="s">
        <v>78</v>
      </c>
      <c r="G599" s="727"/>
      <c r="H599" s="775"/>
      <c r="I599" s="785"/>
      <c r="J599" s="777"/>
      <c r="K599" s="777"/>
      <c r="L599" s="778"/>
      <c r="M599" s="780"/>
      <c r="N599" s="781"/>
      <c r="O599" s="782"/>
      <c r="P599" s="783"/>
      <c r="Q599" s="781"/>
      <c r="R599" s="784"/>
      <c r="S599" s="729" t="str">
        <f>IFERROR(('Př9-4'!$O599+'Př9-4'!$R599)/'Př9-4'!$I599,"")</f>
        <v/>
      </c>
      <c r="T599" s="730" t="str">
        <f>IF(J599+L599=0,"",ROUND((M599+'Př9-4'!$P599)/(L599+J599)/12,0))</f>
        <v/>
      </c>
      <c r="U599" s="731" t="str">
        <f>IF(K599=0,"",ROUND(('Př9-4'!$N599+'Př9-4'!$Q599)/'Př9-4'!$K599,0))</f>
        <v/>
      </c>
      <c r="V599" s="720"/>
      <c r="W599" s="721"/>
      <c r="X599" s="721"/>
      <c r="Y599" s="721"/>
      <c r="Z599" s="721"/>
      <c r="AA599" s="721"/>
    </row>
    <row r="600" spans="1:27" s="722" customFormat="1" ht="27.75" customHeight="1" hidden="1">
      <c r="A600" s="771"/>
      <c r="B600" s="772"/>
      <c r="C600" s="773"/>
      <c r="D600" s="706" t="s">
        <v>78</v>
      </c>
      <c r="E600" s="774"/>
      <c r="F600" s="706" t="s">
        <v>78</v>
      </c>
      <c r="G600" s="727"/>
      <c r="H600" s="775"/>
      <c r="I600" s="785"/>
      <c r="J600" s="777"/>
      <c r="K600" s="777"/>
      <c r="L600" s="778"/>
      <c r="M600" s="780"/>
      <c r="N600" s="781"/>
      <c r="O600" s="782"/>
      <c r="P600" s="783"/>
      <c r="Q600" s="781"/>
      <c r="R600" s="784"/>
      <c r="S600" s="729" t="str">
        <f>IFERROR(('Př9-4'!$O600+'Př9-4'!$R600)/'Př9-4'!$I600,"")</f>
        <v/>
      </c>
      <c r="T600" s="730" t="str">
        <f>IF(J600+L600=0,"",ROUND((M600+'Př9-4'!$P600)/(L600+J600)/12,0))</f>
        <v/>
      </c>
      <c r="U600" s="731" t="str">
        <f>IF(K600=0,"",ROUND(('Př9-4'!$N600+'Př9-4'!$Q600)/'Př9-4'!$K600,0))</f>
        <v/>
      </c>
      <c r="V600" s="720"/>
      <c r="W600" s="721"/>
      <c r="X600" s="721"/>
      <c r="Y600" s="721"/>
      <c r="Z600" s="721"/>
      <c r="AA600" s="721"/>
    </row>
    <row r="601" spans="1:27" s="722" customFormat="1" ht="27.75" customHeight="1" hidden="1">
      <c r="A601" s="771"/>
      <c r="B601" s="772"/>
      <c r="C601" s="773"/>
      <c r="D601" s="706" t="s">
        <v>78</v>
      </c>
      <c r="E601" s="774"/>
      <c r="F601" s="706" t="s">
        <v>78</v>
      </c>
      <c r="G601" s="727"/>
      <c r="H601" s="775"/>
      <c r="I601" s="785"/>
      <c r="J601" s="777"/>
      <c r="K601" s="777"/>
      <c r="L601" s="778"/>
      <c r="M601" s="780"/>
      <c r="N601" s="781"/>
      <c r="O601" s="782"/>
      <c r="P601" s="783"/>
      <c r="Q601" s="781"/>
      <c r="R601" s="784"/>
      <c r="S601" s="729" t="str">
        <f>IFERROR(('Př9-4'!$O601+'Př9-4'!$R601)/'Př9-4'!$I601,"")</f>
        <v/>
      </c>
      <c r="T601" s="730" t="str">
        <f>IF(J601+L601=0,"",ROUND((M601+'Př9-4'!$P601)/(L601+J601)/12,0))</f>
        <v/>
      </c>
      <c r="U601" s="731" t="str">
        <f>IF(K601=0,"",ROUND(('Př9-4'!$N601+'Př9-4'!$Q601)/'Př9-4'!$K601,0))</f>
        <v/>
      </c>
      <c r="V601" s="720"/>
      <c r="W601" s="721"/>
      <c r="X601" s="721"/>
      <c r="Y601" s="721"/>
      <c r="Z601" s="721"/>
      <c r="AA601" s="721"/>
    </row>
    <row r="602" spans="1:27" s="722" customFormat="1" ht="27.75" customHeight="1" hidden="1">
      <c r="A602" s="771"/>
      <c r="B602" s="772"/>
      <c r="C602" s="773"/>
      <c r="D602" s="706" t="s">
        <v>78</v>
      </c>
      <c r="E602" s="774"/>
      <c r="F602" s="706" t="s">
        <v>78</v>
      </c>
      <c r="G602" s="727"/>
      <c r="H602" s="775"/>
      <c r="I602" s="785"/>
      <c r="J602" s="777"/>
      <c r="K602" s="777"/>
      <c r="L602" s="778"/>
      <c r="M602" s="780"/>
      <c r="N602" s="781"/>
      <c r="O602" s="782"/>
      <c r="P602" s="783"/>
      <c r="Q602" s="781"/>
      <c r="R602" s="784"/>
      <c r="S602" s="729" t="str">
        <f>IFERROR(('Př9-4'!$O602+'Př9-4'!$R602)/'Př9-4'!$I602,"")</f>
        <v/>
      </c>
      <c r="T602" s="730" t="str">
        <f>IF(J602+L602=0,"",ROUND((M602+'Př9-4'!$P602)/(L602+J602)/12,0))</f>
        <v/>
      </c>
      <c r="U602" s="731" t="str">
        <f>IF(K602=0,"",ROUND(('Př9-4'!$N602+'Př9-4'!$Q602)/'Př9-4'!$K602,0))</f>
        <v/>
      </c>
      <c r="V602" s="720"/>
      <c r="W602" s="721"/>
      <c r="X602" s="721"/>
      <c r="Y602" s="721"/>
      <c r="Z602" s="721"/>
      <c r="AA602" s="721"/>
    </row>
    <row r="603" spans="1:27" s="722" customFormat="1" ht="27.75" customHeight="1" hidden="1">
      <c r="A603" s="771"/>
      <c r="B603" s="772"/>
      <c r="C603" s="773"/>
      <c r="D603" s="706" t="s">
        <v>78</v>
      </c>
      <c r="E603" s="774"/>
      <c r="F603" s="706" t="s">
        <v>78</v>
      </c>
      <c r="G603" s="727"/>
      <c r="H603" s="775"/>
      <c r="I603" s="785"/>
      <c r="J603" s="777"/>
      <c r="K603" s="777"/>
      <c r="L603" s="778"/>
      <c r="M603" s="780"/>
      <c r="N603" s="781"/>
      <c r="O603" s="782"/>
      <c r="P603" s="783"/>
      <c r="Q603" s="781"/>
      <c r="R603" s="784"/>
      <c r="S603" s="729" t="str">
        <f>IFERROR(('Př9-4'!$O603+'Př9-4'!$R603)/'Př9-4'!$I603,"")</f>
        <v/>
      </c>
      <c r="T603" s="730" t="str">
        <f>IF(J603+L603=0,"",ROUND((M603+'Př9-4'!$P603)/(L603+J603)/12,0))</f>
        <v/>
      </c>
      <c r="U603" s="731" t="str">
        <f>IF(K603=0,"",ROUND(('Př9-4'!$N603+'Př9-4'!$Q603)/'Př9-4'!$K603,0))</f>
        <v/>
      </c>
      <c r="V603" s="720"/>
      <c r="W603" s="721"/>
      <c r="X603" s="721"/>
      <c r="Y603" s="721"/>
      <c r="Z603" s="721"/>
      <c r="AA603" s="721"/>
    </row>
    <row r="604" spans="1:27" s="722" customFormat="1" ht="27.75" customHeight="1" hidden="1">
      <c r="A604" s="771"/>
      <c r="B604" s="772"/>
      <c r="C604" s="773"/>
      <c r="D604" s="706" t="s">
        <v>78</v>
      </c>
      <c r="E604" s="774"/>
      <c r="F604" s="706" t="s">
        <v>78</v>
      </c>
      <c r="G604" s="727"/>
      <c r="H604" s="775"/>
      <c r="I604" s="785"/>
      <c r="J604" s="777"/>
      <c r="K604" s="777"/>
      <c r="L604" s="778"/>
      <c r="M604" s="780"/>
      <c r="N604" s="781"/>
      <c r="O604" s="782"/>
      <c r="P604" s="783"/>
      <c r="Q604" s="781"/>
      <c r="R604" s="784"/>
      <c r="S604" s="729" t="str">
        <f>IFERROR(('Př9-4'!$O604+'Př9-4'!$R604)/'Př9-4'!$I604,"")</f>
        <v/>
      </c>
      <c r="T604" s="730" t="str">
        <f>IF(J604+L604=0,"",ROUND((M604+'Př9-4'!$P604)/(L604+J604)/12,0))</f>
        <v/>
      </c>
      <c r="U604" s="731" t="str">
        <f>IF(K604=0,"",ROUND(('Př9-4'!$N604+'Př9-4'!$Q604)/'Př9-4'!$K604,0))</f>
        <v/>
      </c>
      <c r="V604" s="720"/>
      <c r="W604" s="721"/>
      <c r="X604" s="721"/>
      <c r="Y604" s="721"/>
      <c r="Z604" s="721"/>
      <c r="AA604" s="721"/>
    </row>
    <row r="605" spans="1:27" s="722" customFormat="1" ht="27.75" customHeight="1" hidden="1">
      <c r="A605" s="771"/>
      <c r="B605" s="772"/>
      <c r="C605" s="773"/>
      <c r="D605" s="706" t="s">
        <v>78</v>
      </c>
      <c r="E605" s="774"/>
      <c r="F605" s="706" t="s">
        <v>78</v>
      </c>
      <c r="G605" s="727"/>
      <c r="H605" s="775"/>
      <c r="I605" s="785"/>
      <c r="J605" s="777"/>
      <c r="K605" s="777"/>
      <c r="L605" s="778"/>
      <c r="M605" s="780"/>
      <c r="N605" s="781"/>
      <c r="O605" s="782"/>
      <c r="P605" s="783"/>
      <c r="Q605" s="781"/>
      <c r="R605" s="784"/>
      <c r="S605" s="729" t="str">
        <f>IFERROR(('Př9-4'!$O605+'Př9-4'!$R605)/'Př9-4'!$I605,"")</f>
        <v/>
      </c>
      <c r="T605" s="730" t="str">
        <f>IF(J605+L605=0,"",ROUND((M605+'Př9-4'!$P605)/(L605+J605)/12,0))</f>
        <v/>
      </c>
      <c r="U605" s="731" t="str">
        <f>IF(K605=0,"",ROUND(('Př9-4'!$N605+'Př9-4'!$Q605)/'Př9-4'!$K605,0))</f>
        <v/>
      </c>
      <c r="V605" s="720"/>
      <c r="W605" s="721"/>
      <c r="X605" s="721"/>
      <c r="Y605" s="721"/>
      <c r="Z605" s="721"/>
      <c r="AA605" s="721"/>
    </row>
    <row r="606" spans="1:27" s="722" customFormat="1" ht="27.75" customHeight="1" hidden="1">
      <c r="A606" s="771"/>
      <c r="B606" s="772"/>
      <c r="C606" s="773"/>
      <c r="D606" s="706" t="s">
        <v>78</v>
      </c>
      <c r="E606" s="774"/>
      <c r="F606" s="706" t="s">
        <v>78</v>
      </c>
      <c r="G606" s="727"/>
      <c r="H606" s="775"/>
      <c r="I606" s="785"/>
      <c r="J606" s="777"/>
      <c r="K606" s="777"/>
      <c r="L606" s="778"/>
      <c r="M606" s="780"/>
      <c r="N606" s="781"/>
      <c r="O606" s="782"/>
      <c r="P606" s="783"/>
      <c r="Q606" s="781"/>
      <c r="R606" s="784"/>
      <c r="S606" s="729" t="str">
        <f>IFERROR(('Př9-4'!$O606+'Př9-4'!$R606)/'Př9-4'!$I606,"")</f>
        <v/>
      </c>
      <c r="T606" s="730" t="str">
        <f>IF(J606+L606=0,"",ROUND((M606+'Př9-4'!$P606)/(L606+J606)/12,0))</f>
        <v/>
      </c>
      <c r="U606" s="731" t="str">
        <f>IF(K606=0,"",ROUND(('Př9-4'!$N606+'Př9-4'!$Q606)/'Př9-4'!$K606,0))</f>
        <v/>
      </c>
      <c r="V606" s="720"/>
      <c r="W606" s="721"/>
      <c r="X606" s="721"/>
      <c r="Y606" s="721"/>
      <c r="Z606" s="721"/>
      <c r="AA606" s="721"/>
    </row>
    <row r="607" spans="1:27" s="722" customFormat="1" ht="27.75" customHeight="1" hidden="1">
      <c r="A607" s="771"/>
      <c r="B607" s="772"/>
      <c r="C607" s="773"/>
      <c r="D607" s="706" t="s">
        <v>78</v>
      </c>
      <c r="E607" s="774"/>
      <c r="F607" s="706" t="s">
        <v>78</v>
      </c>
      <c r="G607" s="727"/>
      <c r="H607" s="775"/>
      <c r="I607" s="785"/>
      <c r="J607" s="777"/>
      <c r="K607" s="777"/>
      <c r="L607" s="778"/>
      <c r="M607" s="780"/>
      <c r="N607" s="781"/>
      <c r="O607" s="782"/>
      <c r="P607" s="783"/>
      <c r="Q607" s="781"/>
      <c r="R607" s="784"/>
      <c r="S607" s="729" t="str">
        <f>IFERROR(('Př9-4'!$O607+'Př9-4'!$R607)/'Př9-4'!$I607,"")</f>
        <v/>
      </c>
      <c r="T607" s="730" t="str">
        <f>IF(J607+L607=0,"",ROUND((M607+'Př9-4'!$P607)/(L607+J607)/12,0))</f>
        <v/>
      </c>
      <c r="U607" s="731" t="str">
        <f>IF(K607=0,"",ROUND(('Př9-4'!$N607+'Př9-4'!$Q607)/'Př9-4'!$K607,0))</f>
        <v/>
      </c>
      <c r="V607" s="720"/>
      <c r="W607" s="721"/>
      <c r="X607" s="721"/>
      <c r="Y607" s="721"/>
      <c r="Z607" s="721"/>
      <c r="AA607" s="721"/>
    </row>
    <row r="608" spans="1:27" s="722" customFormat="1" ht="27.75" customHeight="1" hidden="1">
      <c r="A608" s="771"/>
      <c r="B608" s="772"/>
      <c r="C608" s="773"/>
      <c r="D608" s="706" t="s">
        <v>78</v>
      </c>
      <c r="E608" s="774"/>
      <c r="F608" s="706" t="s">
        <v>78</v>
      </c>
      <c r="G608" s="727"/>
      <c r="H608" s="775"/>
      <c r="I608" s="785"/>
      <c r="J608" s="777"/>
      <c r="K608" s="777"/>
      <c r="L608" s="778"/>
      <c r="M608" s="780"/>
      <c r="N608" s="781"/>
      <c r="O608" s="782"/>
      <c r="P608" s="783"/>
      <c r="Q608" s="781"/>
      <c r="R608" s="784"/>
      <c r="S608" s="729" t="str">
        <f>IFERROR(('Př9-4'!$O608+'Př9-4'!$R608)/'Př9-4'!$I608,"")</f>
        <v/>
      </c>
      <c r="T608" s="730" t="str">
        <f>IF(J608+L608=0,"",ROUND((M608+'Př9-4'!$P608)/(L608+J608)/12,0))</f>
        <v/>
      </c>
      <c r="U608" s="731" t="str">
        <f>IF(K608=0,"",ROUND(('Př9-4'!$N608+'Př9-4'!$Q608)/'Př9-4'!$K608,0))</f>
        <v/>
      </c>
      <c r="V608" s="720"/>
      <c r="W608" s="721"/>
      <c r="X608" s="721"/>
      <c r="Y608" s="721"/>
      <c r="Z608" s="721"/>
      <c r="AA608" s="721"/>
    </row>
    <row r="609" spans="1:27" s="722" customFormat="1" ht="27.75" customHeight="1" hidden="1">
      <c r="A609" s="771"/>
      <c r="B609" s="772"/>
      <c r="C609" s="773"/>
      <c r="D609" s="706" t="s">
        <v>78</v>
      </c>
      <c r="E609" s="774"/>
      <c r="F609" s="706" t="s">
        <v>78</v>
      </c>
      <c r="G609" s="727"/>
      <c r="H609" s="775"/>
      <c r="I609" s="785"/>
      <c r="J609" s="777"/>
      <c r="K609" s="777"/>
      <c r="L609" s="778"/>
      <c r="M609" s="780"/>
      <c r="N609" s="781"/>
      <c r="O609" s="782"/>
      <c r="P609" s="783"/>
      <c r="Q609" s="781"/>
      <c r="R609" s="784"/>
      <c r="S609" s="729" t="str">
        <f>IFERROR(('Př9-4'!$O609+'Př9-4'!$R609)/'Př9-4'!$I609,"")</f>
        <v/>
      </c>
      <c r="T609" s="730" t="str">
        <f>IF(J609+L609=0,"",ROUND((M609+'Př9-4'!$P609)/(L609+J609)/12,0))</f>
        <v/>
      </c>
      <c r="U609" s="731" t="str">
        <f>IF(K609=0,"",ROUND(('Př9-4'!$N609+'Př9-4'!$Q609)/'Př9-4'!$K609,0))</f>
        <v/>
      </c>
      <c r="V609" s="720"/>
      <c r="W609" s="721"/>
      <c r="X609" s="721"/>
      <c r="Y609" s="721"/>
      <c r="Z609" s="721"/>
      <c r="AA609" s="721"/>
    </row>
    <row r="610" spans="1:27" s="722" customFormat="1" ht="27.75" customHeight="1" hidden="1">
      <c r="A610" s="771"/>
      <c r="B610" s="772"/>
      <c r="C610" s="773"/>
      <c r="D610" s="706" t="s">
        <v>78</v>
      </c>
      <c r="E610" s="774"/>
      <c r="F610" s="706" t="s">
        <v>78</v>
      </c>
      <c r="G610" s="727"/>
      <c r="H610" s="775"/>
      <c r="I610" s="785"/>
      <c r="J610" s="777"/>
      <c r="K610" s="777"/>
      <c r="L610" s="778"/>
      <c r="M610" s="780"/>
      <c r="N610" s="781"/>
      <c r="O610" s="782"/>
      <c r="P610" s="783"/>
      <c r="Q610" s="781"/>
      <c r="R610" s="784"/>
      <c r="S610" s="729" t="str">
        <f>IFERROR(('Př9-4'!$O610+'Př9-4'!$R610)/'Př9-4'!$I610,"")</f>
        <v/>
      </c>
      <c r="T610" s="730" t="str">
        <f>IF(J610+L610=0,"",ROUND((M610+'Př9-4'!$P610)/(L610+J610)/12,0))</f>
        <v/>
      </c>
      <c r="U610" s="731" t="str">
        <f>IF(K610=0,"",ROUND(('Př9-4'!$N610+'Př9-4'!$Q610)/'Př9-4'!$K610,0))</f>
        <v/>
      </c>
      <c r="V610" s="720"/>
      <c r="W610" s="721"/>
      <c r="X610" s="721"/>
      <c r="Y610" s="721"/>
      <c r="Z610" s="721"/>
      <c r="AA610" s="721"/>
    </row>
    <row r="611" spans="1:27" s="722" customFormat="1" ht="27.75" customHeight="1" hidden="1">
      <c r="A611" s="771"/>
      <c r="B611" s="772"/>
      <c r="C611" s="773"/>
      <c r="D611" s="706" t="s">
        <v>78</v>
      </c>
      <c r="E611" s="774"/>
      <c r="F611" s="706" t="s">
        <v>78</v>
      </c>
      <c r="G611" s="727"/>
      <c r="H611" s="775"/>
      <c r="I611" s="785"/>
      <c r="J611" s="777"/>
      <c r="K611" s="777"/>
      <c r="L611" s="778"/>
      <c r="M611" s="780"/>
      <c r="N611" s="781"/>
      <c r="O611" s="782"/>
      <c r="P611" s="783"/>
      <c r="Q611" s="781"/>
      <c r="R611" s="784"/>
      <c r="S611" s="729" t="str">
        <f>IFERROR(('Př9-4'!$O611+'Př9-4'!$R611)/'Př9-4'!$I611,"")</f>
        <v/>
      </c>
      <c r="T611" s="730" t="str">
        <f>IF(J611+L611=0,"",ROUND((M611+'Př9-4'!$P611)/(L611+J611)/12,0))</f>
        <v/>
      </c>
      <c r="U611" s="731" t="str">
        <f>IF(K611=0,"",ROUND(('Př9-4'!$N611+'Př9-4'!$Q611)/'Př9-4'!$K611,0))</f>
        <v/>
      </c>
      <c r="V611" s="720"/>
      <c r="W611" s="721"/>
      <c r="X611" s="721"/>
      <c r="Y611" s="721"/>
      <c r="Z611" s="721"/>
      <c r="AA611" s="721"/>
    </row>
    <row r="612" spans="1:27" s="722" customFormat="1" ht="27.75" customHeight="1" hidden="1">
      <c r="A612" s="771"/>
      <c r="B612" s="772"/>
      <c r="C612" s="773"/>
      <c r="D612" s="706" t="s">
        <v>78</v>
      </c>
      <c r="E612" s="774"/>
      <c r="F612" s="706" t="s">
        <v>78</v>
      </c>
      <c r="G612" s="727"/>
      <c r="H612" s="775"/>
      <c r="I612" s="785"/>
      <c r="J612" s="777"/>
      <c r="K612" s="777"/>
      <c r="L612" s="778"/>
      <c r="M612" s="780"/>
      <c r="N612" s="781"/>
      <c r="O612" s="782"/>
      <c r="P612" s="783"/>
      <c r="Q612" s="781"/>
      <c r="R612" s="784"/>
      <c r="S612" s="729" t="str">
        <f>IFERROR(('Př9-4'!$O612+'Př9-4'!$R612)/'Př9-4'!$I612,"")</f>
        <v/>
      </c>
      <c r="T612" s="730" t="str">
        <f>IF(J612+L612=0,"",ROUND((M612+'Př9-4'!$P612)/(L612+J612)/12,0))</f>
        <v/>
      </c>
      <c r="U612" s="731" t="str">
        <f>IF(K612=0,"",ROUND(('Př9-4'!$N612+'Př9-4'!$Q612)/'Př9-4'!$K612,0))</f>
        <v/>
      </c>
      <c r="V612" s="720"/>
      <c r="W612" s="721"/>
      <c r="X612" s="721"/>
      <c r="Y612" s="721"/>
      <c r="Z612" s="721"/>
      <c r="AA612" s="721"/>
    </row>
    <row r="613" spans="1:27" s="722" customFormat="1" ht="27.75" customHeight="1" hidden="1">
      <c r="A613" s="771"/>
      <c r="B613" s="772"/>
      <c r="C613" s="773"/>
      <c r="D613" s="706" t="s">
        <v>78</v>
      </c>
      <c r="E613" s="774"/>
      <c r="F613" s="706" t="s">
        <v>78</v>
      </c>
      <c r="G613" s="727"/>
      <c r="H613" s="775"/>
      <c r="I613" s="785"/>
      <c r="J613" s="777"/>
      <c r="K613" s="777"/>
      <c r="L613" s="778"/>
      <c r="M613" s="780"/>
      <c r="N613" s="781"/>
      <c r="O613" s="782"/>
      <c r="P613" s="783"/>
      <c r="Q613" s="781"/>
      <c r="R613" s="784"/>
      <c r="S613" s="729" t="str">
        <f>IFERROR(('Př9-4'!$O613+'Př9-4'!$R613)/'Př9-4'!$I613,"")</f>
        <v/>
      </c>
      <c r="T613" s="730" t="str">
        <f>IF(J613+L613=0,"",ROUND((M613+'Př9-4'!$P613)/(L613+J613)/12,0))</f>
        <v/>
      </c>
      <c r="U613" s="731" t="str">
        <f>IF(K613=0,"",ROUND(('Př9-4'!$N613+'Př9-4'!$Q613)/'Př9-4'!$K613,0))</f>
        <v/>
      </c>
      <c r="V613" s="720"/>
      <c r="W613" s="721"/>
      <c r="X613" s="721"/>
      <c r="Y613" s="721"/>
      <c r="Z613" s="721"/>
      <c r="AA613" s="721"/>
    </row>
    <row r="614" spans="1:27" s="722" customFormat="1" ht="27.75" customHeight="1" hidden="1">
      <c r="A614" s="771"/>
      <c r="B614" s="772"/>
      <c r="C614" s="773"/>
      <c r="D614" s="706" t="s">
        <v>78</v>
      </c>
      <c r="E614" s="774"/>
      <c r="F614" s="706" t="s">
        <v>78</v>
      </c>
      <c r="G614" s="727"/>
      <c r="H614" s="775"/>
      <c r="I614" s="785"/>
      <c r="J614" s="777"/>
      <c r="K614" s="777"/>
      <c r="L614" s="778"/>
      <c r="M614" s="780"/>
      <c r="N614" s="781"/>
      <c r="O614" s="782"/>
      <c r="P614" s="783"/>
      <c r="Q614" s="781"/>
      <c r="R614" s="784"/>
      <c r="S614" s="729" t="str">
        <f>IFERROR(('Př9-4'!$O614+'Př9-4'!$R614)/'Př9-4'!$I614,"")</f>
        <v/>
      </c>
      <c r="T614" s="730" t="str">
        <f>IF(J614+L614=0,"",ROUND((M614+'Př9-4'!$P614)/(L614+J614)/12,0))</f>
        <v/>
      </c>
      <c r="U614" s="731" t="str">
        <f>IF(K614=0,"",ROUND(('Př9-4'!$N614+'Př9-4'!$Q614)/'Př9-4'!$K614,0))</f>
        <v/>
      </c>
      <c r="V614" s="720"/>
      <c r="W614" s="721"/>
      <c r="X614" s="721"/>
      <c r="Y614" s="721"/>
      <c r="Z614" s="721"/>
      <c r="AA614" s="721"/>
    </row>
    <row r="615" spans="1:27" s="722" customFormat="1" ht="27.75" customHeight="1" hidden="1">
      <c r="A615" s="771"/>
      <c r="B615" s="772"/>
      <c r="C615" s="773"/>
      <c r="D615" s="706" t="s">
        <v>78</v>
      </c>
      <c r="E615" s="774"/>
      <c r="F615" s="706" t="s">
        <v>78</v>
      </c>
      <c r="G615" s="727"/>
      <c r="H615" s="775"/>
      <c r="I615" s="785"/>
      <c r="J615" s="777"/>
      <c r="K615" s="777"/>
      <c r="L615" s="778"/>
      <c r="M615" s="780"/>
      <c r="N615" s="781"/>
      <c r="O615" s="782"/>
      <c r="P615" s="783"/>
      <c r="Q615" s="781"/>
      <c r="R615" s="784"/>
      <c r="S615" s="729" t="str">
        <f>IFERROR(('Př9-4'!$O615+'Př9-4'!$R615)/'Př9-4'!$I615,"")</f>
        <v/>
      </c>
      <c r="T615" s="730" t="str">
        <f>IF(J615+L615=0,"",ROUND((M615+'Př9-4'!$P615)/(L615+J615)/12,0))</f>
        <v/>
      </c>
      <c r="U615" s="731" t="str">
        <f>IF(K615=0,"",ROUND(('Př9-4'!$N615+'Př9-4'!$Q615)/'Př9-4'!$K615,0))</f>
        <v/>
      </c>
      <c r="V615" s="720"/>
      <c r="W615" s="721"/>
      <c r="X615" s="721"/>
      <c r="Y615" s="721"/>
      <c r="Z615" s="721"/>
      <c r="AA615" s="721"/>
    </row>
    <row r="616" spans="1:27" s="722" customFormat="1" ht="27.75" customHeight="1" hidden="1">
      <c r="A616" s="771"/>
      <c r="B616" s="772"/>
      <c r="C616" s="773"/>
      <c r="D616" s="706" t="s">
        <v>78</v>
      </c>
      <c r="E616" s="774"/>
      <c r="F616" s="706" t="s">
        <v>78</v>
      </c>
      <c r="G616" s="727"/>
      <c r="H616" s="775"/>
      <c r="I616" s="785"/>
      <c r="J616" s="777"/>
      <c r="K616" s="777"/>
      <c r="L616" s="778"/>
      <c r="M616" s="780"/>
      <c r="N616" s="781"/>
      <c r="O616" s="782"/>
      <c r="P616" s="783"/>
      <c r="Q616" s="781"/>
      <c r="R616" s="784"/>
      <c r="S616" s="729" t="str">
        <f>IFERROR(('Př9-4'!$O616+'Př9-4'!$R616)/'Př9-4'!$I616,"")</f>
        <v/>
      </c>
      <c r="T616" s="730" t="str">
        <f>IF(J616+L616=0,"",ROUND((M616+'Př9-4'!$P616)/(L616+J616)/12,0))</f>
        <v/>
      </c>
      <c r="U616" s="731" t="str">
        <f>IF(K616=0,"",ROUND(('Př9-4'!$N616+'Př9-4'!$Q616)/'Př9-4'!$K616,0))</f>
        <v/>
      </c>
      <c r="V616" s="720"/>
      <c r="W616" s="721"/>
      <c r="X616" s="721"/>
      <c r="Y616" s="721"/>
      <c r="Z616" s="721"/>
      <c r="AA616" s="721"/>
    </row>
    <row r="617" spans="1:27" s="722" customFormat="1" ht="27.75" customHeight="1" hidden="1">
      <c r="A617" s="771"/>
      <c r="B617" s="772"/>
      <c r="C617" s="773"/>
      <c r="D617" s="706" t="s">
        <v>78</v>
      </c>
      <c r="E617" s="774"/>
      <c r="F617" s="706" t="s">
        <v>78</v>
      </c>
      <c r="G617" s="727"/>
      <c r="H617" s="775"/>
      <c r="I617" s="785"/>
      <c r="J617" s="777"/>
      <c r="K617" s="777"/>
      <c r="L617" s="778"/>
      <c r="M617" s="780"/>
      <c r="N617" s="781"/>
      <c r="O617" s="782"/>
      <c r="P617" s="783"/>
      <c r="Q617" s="781"/>
      <c r="R617" s="784"/>
      <c r="S617" s="729" t="str">
        <f>IFERROR(('Př9-4'!$O617+'Př9-4'!$R617)/'Př9-4'!$I617,"")</f>
        <v/>
      </c>
      <c r="T617" s="730" t="str">
        <f>IF(J617+L617=0,"",ROUND((M617+'Př9-4'!$P617)/(L617+J617)/12,0))</f>
        <v/>
      </c>
      <c r="U617" s="731" t="str">
        <f>IF(K617=0,"",ROUND(('Př9-4'!$N617+'Př9-4'!$Q617)/'Př9-4'!$K617,0))</f>
        <v/>
      </c>
      <c r="V617" s="720"/>
      <c r="W617" s="721"/>
      <c r="X617" s="721"/>
      <c r="Y617" s="721"/>
      <c r="Z617" s="721"/>
      <c r="AA617" s="721"/>
    </row>
    <row r="618" spans="1:27" s="722" customFormat="1" ht="27.75" customHeight="1" hidden="1">
      <c r="A618" s="771"/>
      <c r="B618" s="772"/>
      <c r="C618" s="773"/>
      <c r="D618" s="706" t="s">
        <v>78</v>
      </c>
      <c r="E618" s="774"/>
      <c r="F618" s="706" t="s">
        <v>78</v>
      </c>
      <c r="G618" s="727"/>
      <c r="H618" s="775"/>
      <c r="I618" s="785"/>
      <c r="J618" s="777"/>
      <c r="K618" s="777"/>
      <c r="L618" s="778"/>
      <c r="M618" s="780"/>
      <c r="N618" s="781"/>
      <c r="O618" s="782"/>
      <c r="P618" s="783"/>
      <c r="Q618" s="781"/>
      <c r="R618" s="784"/>
      <c r="S618" s="729" t="str">
        <f>IFERROR(('Př9-4'!$O618+'Př9-4'!$R618)/'Př9-4'!$I618,"")</f>
        <v/>
      </c>
      <c r="T618" s="730" t="str">
        <f>IF(J618+L618=0,"",ROUND((M618+'Př9-4'!$P618)/(L618+J618)/12,0))</f>
        <v/>
      </c>
      <c r="U618" s="731" t="str">
        <f>IF(K618=0,"",ROUND(('Př9-4'!$N618+'Př9-4'!$Q618)/'Př9-4'!$K618,0))</f>
        <v/>
      </c>
      <c r="V618" s="720"/>
      <c r="W618" s="721"/>
      <c r="X618" s="721"/>
      <c r="Y618" s="721"/>
      <c r="Z618" s="721"/>
      <c r="AA618" s="721"/>
    </row>
    <row r="619" spans="1:27" s="722" customFormat="1" ht="27.75" customHeight="1" hidden="1">
      <c r="A619" s="771"/>
      <c r="B619" s="772"/>
      <c r="C619" s="773"/>
      <c r="D619" s="706" t="s">
        <v>78</v>
      </c>
      <c r="E619" s="774"/>
      <c r="F619" s="706" t="s">
        <v>78</v>
      </c>
      <c r="G619" s="727"/>
      <c r="H619" s="775"/>
      <c r="I619" s="785"/>
      <c r="J619" s="777"/>
      <c r="K619" s="777"/>
      <c r="L619" s="778"/>
      <c r="M619" s="780"/>
      <c r="N619" s="781"/>
      <c r="O619" s="782"/>
      <c r="P619" s="783"/>
      <c r="Q619" s="781"/>
      <c r="R619" s="784"/>
      <c r="S619" s="729" t="str">
        <f>IFERROR(('Př9-4'!$O619+'Př9-4'!$R619)/'Př9-4'!$I619,"")</f>
        <v/>
      </c>
      <c r="T619" s="730" t="str">
        <f>IF(J619+L619=0,"",ROUND((M619+'Př9-4'!$P619)/(L619+J619)/12,0))</f>
        <v/>
      </c>
      <c r="U619" s="731" t="str">
        <f>IF(K619=0,"",ROUND(('Př9-4'!$N619+'Př9-4'!$Q619)/'Př9-4'!$K619,0))</f>
        <v/>
      </c>
      <c r="V619" s="720"/>
      <c r="W619" s="721"/>
      <c r="X619" s="721"/>
      <c r="Y619" s="721"/>
      <c r="Z619" s="721"/>
      <c r="AA619" s="721"/>
    </row>
    <row r="620" spans="1:27" s="722" customFormat="1" ht="27.75" customHeight="1" hidden="1">
      <c r="A620" s="771"/>
      <c r="B620" s="772"/>
      <c r="C620" s="773"/>
      <c r="D620" s="706" t="s">
        <v>78</v>
      </c>
      <c r="E620" s="774"/>
      <c r="F620" s="706" t="s">
        <v>78</v>
      </c>
      <c r="G620" s="727"/>
      <c r="H620" s="775"/>
      <c r="I620" s="785"/>
      <c r="J620" s="777"/>
      <c r="K620" s="777"/>
      <c r="L620" s="778"/>
      <c r="M620" s="780"/>
      <c r="N620" s="781"/>
      <c r="O620" s="782"/>
      <c r="P620" s="783"/>
      <c r="Q620" s="781"/>
      <c r="R620" s="784"/>
      <c r="S620" s="729" t="str">
        <f>IFERROR(('Př9-4'!$O620+'Př9-4'!$R620)/'Př9-4'!$I620,"")</f>
        <v/>
      </c>
      <c r="T620" s="730" t="str">
        <f>IF(J620+L620=0,"",ROUND((M620+'Př9-4'!$P620)/(L620+J620)/12,0))</f>
        <v/>
      </c>
      <c r="U620" s="731" t="str">
        <f>IF(K620=0,"",ROUND(('Př9-4'!$N620+'Př9-4'!$Q620)/'Př9-4'!$K620,0))</f>
        <v/>
      </c>
      <c r="V620" s="720"/>
      <c r="W620" s="721"/>
      <c r="X620" s="721"/>
      <c r="Y620" s="721"/>
      <c r="Z620" s="721"/>
      <c r="AA620" s="721"/>
    </row>
    <row r="621" spans="1:27" s="722" customFormat="1" ht="27.75" customHeight="1" hidden="1">
      <c r="A621" s="771"/>
      <c r="B621" s="772"/>
      <c r="C621" s="773"/>
      <c r="D621" s="706" t="s">
        <v>78</v>
      </c>
      <c r="E621" s="774"/>
      <c r="F621" s="706" t="s">
        <v>78</v>
      </c>
      <c r="G621" s="727"/>
      <c r="H621" s="775"/>
      <c r="I621" s="785"/>
      <c r="J621" s="777"/>
      <c r="K621" s="777"/>
      <c r="L621" s="778"/>
      <c r="M621" s="780"/>
      <c r="N621" s="781"/>
      <c r="O621" s="782"/>
      <c r="P621" s="783"/>
      <c r="Q621" s="781"/>
      <c r="R621" s="784"/>
      <c r="S621" s="729" t="str">
        <f>IFERROR(('Př9-4'!$O621+'Př9-4'!$R621)/'Př9-4'!$I621,"")</f>
        <v/>
      </c>
      <c r="T621" s="730" t="str">
        <f>IF(J621+L621=0,"",ROUND((M621+'Př9-4'!$P621)/(L621+J621)/12,0))</f>
        <v/>
      </c>
      <c r="U621" s="731" t="str">
        <f>IF(K621=0,"",ROUND(('Př9-4'!$N621+'Př9-4'!$Q621)/'Př9-4'!$K621,0))</f>
        <v/>
      </c>
      <c r="V621" s="720"/>
      <c r="W621" s="721"/>
      <c r="X621" s="721"/>
      <c r="Y621" s="721"/>
      <c r="Z621" s="721"/>
      <c r="AA621" s="721"/>
    </row>
    <row r="622" spans="1:27" s="722" customFormat="1" ht="27.75" customHeight="1" hidden="1">
      <c r="A622" s="771"/>
      <c r="B622" s="772"/>
      <c r="C622" s="773"/>
      <c r="D622" s="706" t="s">
        <v>78</v>
      </c>
      <c r="E622" s="774"/>
      <c r="F622" s="706" t="s">
        <v>78</v>
      </c>
      <c r="G622" s="727"/>
      <c r="H622" s="775"/>
      <c r="I622" s="785"/>
      <c r="J622" s="777"/>
      <c r="K622" s="777"/>
      <c r="L622" s="778"/>
      <c r="M622" s="780"/>
      <c r="N622" s="781"/>
      <c r="O622" s="782"/>
      <c r="P622" s="783"/>
      <c r="Q622" s="781"/>
      <c r="R622" s="784"/>
      <c r="S622" s="729" t="str">
        <f>IFERROR(('Př9-4'!$O622+'Př9-4'!$R622)/'Př9-4'!$I622,"")</f>
        <v/>
      </c>
      <c r="T622" s="730" t="str">
        <f>IF(J622+L622=0,"",ROUND((M622+'Př9-4'!$P622)/(L622+J622)/12,0))</f>
        <v/>
      </c>
      <c r="U622" s="731" t="str">
        <f>IF(K622=0,"",ROUND(('Př9-4'!$N622+'Př9-4'!$Q622)/'Př9-4'!$K622,0))</f>
        <v/>
      </c>
      <c r="V622" s="720"/>
      <c r="W622" s="721"/>
      <c r="X622" s="721"/>
      <c r="Y622" s="721"/>
      <c r="Z622" s="721"/>
      <c r="AA622" s="721"/>
    </row>
    <row r="623" spans="1:27" s="722" customFormat="1" ht="27.75" customHeight="1" hidden="1">
      <c r="A623" s="771"/>
      <c r="B623" s="772"/>
      <c r="C623" s="773"/>
      <c r="D623" s="706" t="s">
        <v>78</v>
      </c>
      <c r="E623" s="774"/>
      <c r="F623" s="706" t="s">
        <v>78</v>
      </c>
      <c r="G623" s="727"/>
      <c r="H623" s="775"/>
      <c r="I623" s="785"/>
      <c r="J623" s="777"/>
      <c r="K623" s="777"/>
      <c r="L623" s="778"/>
      <c r="M623" s="780"/>
      <c r="N623" s="781"/>
      <c r="O623" s="782"/>
      <c r="P623" s="783"/>
      <c r="Q623" s="781"/>
      <c r="R623" s="784"/>
      <c r="S623" s="729" t="str">
        <f>IFERROR(('Př9-4'!$O623+'Př9-4'!$R623)/'Př9-4'!$I623,"")</f>
        <v/>
      </c>
      <c r="T623" s="730" t="str">
        <f>IF(J623+L623=0,"",ROUND((M623+'Př9-4'!$P623)/(L623+J623)/12,0))</f>
        <v/>
      </c>
      <c r="U623" s="731" t="str">
        <f>IF(K623=0,"",ROUND(('Př9-4'!$N623+'Př9-4'!$Q623)/'Př9-4'!$K623,0))</f>
        <v/>
      </c>
      <c r="V623" s="720"/>
      <c r="W623" s="721"/>
      <c r="X623" s="721"/>
      <c r="Y623" s="721"/>
      <c r="Z623" s="721"/>
      <c r="AA623" s="721"/>
    </row>
    <row r="624" spans="1:27" s="722" customFormat="1" ht="27.75" customHeight="1" hidden="1">
      <c r="A624" s="771"/>
      <c r="B624" s="772"/>
      <c r="C624" s="773"/>
      <c r="D624" s="706" t="s">
        <v>78</v>
      </c>
      <c r="E624" s="774"/>
      <c r="F624" s="706" t="s">
        <v>78</v>
      </c>
      <c r="G624" s="727"/>
      <c r="H624" s="775"/>
      <c r="I624" s="785"/>
      <c r="J624" s="777"/>
      <c r="K624" s="777"/>
      <c r="L624" s="778"/>
      <c r="M624" s="780"/>
      <c r="N624" s="781"/>
      <c r="O624" s="782"/>
      <c r="P624" s="783"/>
      <c r="Q624" s="781"/>
      <c r="R624" s="784"/>
      <c r="S624" s="729" t="str">
        <f>IFERROR(('Př9-4'!$O624+'Př9-4'!$R624)/'Př9-4'!$I624,"")</f>
        <v/>
      </c>
      <c r="T624" s="730" t="str">
        <f>IF(J624+L624=0,"",ROUND((M624+'Př9-4'!$P624)/(L624+J624)/12,0))</f>
        <v/>
      </c>
      <c r="U624" s="731" t="str">
        <f>IF(K624=0,"",ROUND(('Př9-4'!$N624+'Př9-4'!$Q624)/'Př9-4'!$K624,0))</f>
        <v/>
      </c>
      <c r="V624" s="720"/>
      <c r="W624" s="721"/>
      <c r="X624" s="721"/>
      <c r="Y624" s="721"/>
      <c r="Z624" s="721"/>
      <c r="AA624" s="721"/>
    </row>
    <row r="625" spans="1:27" s="722" customFormat="1" ht="27.75" customHeight="1" hidden="1">
      <c r="A625" s="771"/>
      <c r="B625" s="772"/>
      <c r="C625" s="773"/>
      <c r="D625" s="706" t="s">
        <v>78</v>
      </c>
      <c r="E625" s="774"/>
      <c r="F625" s="706" t="s">
        <v>78</v>
      </c>
      <c r="G625" s="727"/>
      <c r="H625" s="775"/>
      <c r="I625" s="785"/>
      <c r="J625" s="777"/>
      <c r="K625" s="777"/>
      <c r="L625" s="778"/>
      <c r="M625" s="780"/>
      <c r="N625" s="781"/>
      <c r="O625" s="782"/>
      <c r="P625" s="783"/>
      <c r="Q625" s="781"/>
      <c r="R625" s="784"/>
      <c r="S625" s="729" t="str">
        <f>IFERROR(('Př9-4'!$O625+'Př9-4'!$R625)/'Př9-4'!$I625,"")</f>
        <v/>
      </c>
      <c r="T625" s="730" t="str">
        <f>IF(J625+L625=0,"",ROUND((M625+'Př9-4'!$P625)/(L625+J625)/12,0))</f>
        <v/>
      </c>
      <c r="U625" s="731" t="str">
        <f>IF(K625=0,"",ROUND(('Př9-4'!$N625+'Př9-4'!$Q625)/'Př9-4'!$K625,0))</f>
        <v/>
      </c>
      <c r="V625" s="720"/>
      <c r="W625" s="721"/>
      <c r="X625" s="721"/>
      <c r="Y625" s="721"/>
      <c r="Z625" s="721"/>
      <c r="AA625" s="721"/>
    </row>
    <row r="626" spans="1:27" s="722" customFormat="1" ht="27.75" customHeight="1" hidden="1">
      <c r="A626" s="771"/>
      <c r="B626" s="772"/>
      <c r="C626" s="773"/>
      <c r="D626" s="706" t="s">
        <v>78</v>
      </c>
      <c r="E626" s="774"/>
      <c r="F626" s="706" t="s">
        <v>78</v>
      </c>
      <c r="G626" s="727"/>
      <c r="H626" s="775"/>
      <c r="I626" s="785"/>
      <c r="J626" s="777"/>
      <c r="K626" s="777"/>
      <c r="L626" s="778"/>
      <c r="M626" s="780"/>
      <c r="N626" s="781"/>
      <c r="O626" s="782"/>
      <c r="P626" s="783"/>
      <c r="Q626" s="781"/>
      <c r="R626" s="784"/>
      <c r="S626" s="729" t="str">
        <f>IFERROR(('Př9-4'!$O626+'Př9-4'!$R626)/'Př9-4'!$I626,"")</f>
        <v/>
      </c>
      <c r="T626" s="730" t="str">
        <f>IF(J626+L626=0,"",ROUND((M626+'Př9-4'!$P626)/(L626+J626)/12,0))</f>
        <v/>
      </c>
      <c r="U626" s="731" t="str">
        <f>IF(K626=0,"",ROUND(('Př9-4'!$N626+'Př9-4'!$Q626)/'Př9-4'!$K626,0))</f>
        <v/>
      </c>
      <c r="V626" s="720"/>
      <c r="W626" s="721"/>
      <c r="X626" s="721"/>
      <c r="Y626" s="721"/>
      <c r="Z626" s="721"/>
      <c r="AA626" s="721"/>
    </row>
    <row r="627" spans="1:27" s="722" customFormat="1" ht="27.75" customHeight="1" hidden="1">
      <c r="A627" s="771"/>
      <c r="B627" s="772"/>
      <c r="C627" s="773"/>
      <c r="D627" s="706" t="s">
        <v>78</v>
      </c>
      <c r="E627" s="774"/>
      <c r="F627" s="706" t="s">
        <v>78</v>
      </c>
      <c r="G627" s="727"/>
      <c r="H627" s="775"/>
      <c r="I627" s="785"/>
      <c r="J627" s="777"/>
      <c r="K627" s="777"/>
      <c r="L627" s="778"/>
      <c r="M627" s="780"/>
      <c r="N627" s="781"/>
      <c r="O627" s="782"/>
      <c r="P627" s="783"/>
      <c r="Q627" s="781"/>
      <c r="R627" s="784"/>
      <c r="S627" s="729" t="str">
        <f>IFERROR(('Př9-4'!$O627+'Př9-4'!$R627)/'Př9-4'!$I627,"")</f>
        <v/>
      </c>
      <c r="T627" s="730" t="str">
        <f>IF(J627+L627=0,"",ROUND((M627+'Př9-4'!$P627)/(L627+J627)/12,0))</f>
        <v/>
      </c>
      <c r="U627" s="731" t="str">
        <f>IF(K627=0,"",ROUND(('Př9-4'!$N627+'Př9-4'!$Q627)/'Př9-4'!$K627,0))</f>
        <v/>
      </c>
      <c r="V627" s="720"/>
      <c r="W627" s="721"/>
      <c r="X627" s="721"/>
      <c r="Y627" s="721"/>
      <c r="Z627" s="721"/>
      <c r="AA627" s="721"/>
    </row>
    <row r="628" spans="1:27" s="722" customFormat="1" ht="27.75" customHeight="1" hidden="1">
      <c r="A628" s="771"/>
      <c r="B628" s="772"/>
      <c r="C628" s="773"/>
      <c r="D628" s="706" t="s">
        <v>78</v>
      </c>
      <c r="E628" s="774"/>
      <c r="F628" s="706" t="s">
        <v>78</v>
      </c>
      <c r="G628" s="727"/>
      <c r="H628" s="775"/>
      <c r="I628" s="785"/>
      <c r="J628" s="777"/>
      <c r="K628" s="777"/>
      <c r="L628" s="778"/>
      <c r="M628" s="780"/>
      <c r="N628" s="781"/>
      <c r="O628" s="782"/>
      <c r="P628" s="783"/>
      <c r="Q628" s="781"/>
      <c r="R628" s="784"/>
      <c r="S628" s="729" t="str">
        <f>IFERROR(('Př9-4'!$O628+'Př9-4'!$R628)/'Př9-4'!$I628,"")</f>
        <v/>
      </c>
      <c r="T628" s="730" t="str">
        <f>IF(J628+L628=0,"",ROUND((M628+'Př9-4'!$P628)/(L628+J628)/12,0))</f>
        <v/>
      </c>
      <c r="U628" s="731" t="str">
        <f>IF(K628=0,"",ROUND(('Př9-4'!$N628+'Př9-4'!$Q628)/'Př9-4'!$K628,0))</f>
        <v/>
      </c>
      <c r="V628" s="720"/>
      <c r="W628" s="721"/>
      <c r="X628" s="721"/>
      <c r="Y628" s="721"/>
      <c r="Z628" s="721"/>
      <c r="AA628" s="721"/>
    </row>
    <row r="629" spans="1:27" s="722" customFormat="1" ht="27.75" customHeight="1" hidden="1">
      <c r="A629" s="771"/>
      <c r="B629" s="772"/>
      <c r="C629" s="773"/>
      <c r="D629" s="706" t="s">
        <v>78</v>
      </c>
      <c r="E629" s="774"/>
      <c r="F629" s="706" t="s">
        <v>78</v>
      </c>
      <c r="G629" s="727"/>
      <c r="H629" s="775"/>
      <c r="I629" s="785"/>
      <c r="J629" s="777"/>
      <c r="K629" s="777"/>
      <c r="L629" s="778"/>
      <c r="M629" s="780"/>
      <c r="N629" s="781"/>
      <c r="O629" s="782"/>
      <c r="P629" s="783"/>
      <c r="Q629" s="781"/>
      <c r="R629" s="784"/>
      <c r="S629" s="729" t="str">
        <f>IFERROR(('Př9-4'!$O629+'Př9-4'!$R629)/'Př9-4'!$I629,"")</f>
        <v/>
      </c>
      <c r="T629" s="730" t="str">
        <f>IF(J629+L629=0,"",ROUND((M629+'Př9-4'!$P629)/(L629+J629)/12,0))</f>
        <v/>
      </c>
      <c r="U629" s="731" t="str">
        <f>IF(K629=0,"",ROUND(('Př9-4'!$N629+'Př9-4'!$Q629)/'Př9-4'!$K629,0))</f>
        <v/>
      </c>
      <c r="V629" s="720"/>
      <c r="W629" s="721"/>
      <c r="X629" s="721"/>
      <c r="Y629" s="721"/>
      <c r="Z629" s="721"/>
      <c r="AA629" s="721"/>
    </row>
    <row r="630" spans="1:27" s="722" customFormat="1" ht="27.75" customHeight="1" hidden="1">
      <c r="A630" s="771"/>
      <c r="B630" s="772"/>
      <c r="C630" s="773"/>
      <c r="D630" s="706" t="s">
        <v>78</v>
      </c>
      <c r="E630" s="774"/>
      <c r="F630" s="706" t="s">
        <v>78</v>
      </c>
      <c r="G630" s="727"/>
      <c r="H630" s="775"/>
      <c r="I630" s="785"/>
      <c r="J630" s="777"/>
      <c r="K630" s="777"/>
      <c r="L630" s="778"/>
      <c r="M630" s="780"/>
      <c r="N630" s="781"/>
      <c r="O630" s="782"/>
      <c r="P630" s="783"/>
      <c r="Q630" s="781"/>
      <c r="R630" s="784"/>
      <c r="S630" s="729" t="str">
        <f>IFERROR(('Př9-4'!$O630+'Př9-4'!$R630)/'Př9-4'!$I630,"")</f>
        <v/>
      </c>
      <c r="T630" s="730" t="str">
        <f>IF(J630+L630=0,"",ROUND((M630+'Př9-4'!$P630)/(L630+J630)/12,0))</f>
        <v/>
      </c>
      <c r="U630" s="731" t="str">
        <f>IF(K630=0,"",ROUND(('Př9-4'!$N630+'Př9-4'!$Q630)/'Př9-4'!$K630,0))</f>
        <v/>
      </c>
      <c r="V630" s="720"/>
      <c r="W630" s="721"/>
      <c r="X630" s="721"/>
      <c r="Y630" s="721"/>
      <c r="Z630" s="721"/>
      <c r="AA630" s="721"/>
    </row>
    <row r="631" spans="1:27" s="722" customFormat="1" ht="27.75" customHeight="1" hidden="1">
      <c r="A631" s="771"/>
      <c r="B631" s="772"/>
      <c r="C631" s="773"/>
      <c r="D631" s="706" t="s">
        <v>78</v>
      </c>
      <c r="E631" s="774"/>
      <c r="F631" s="706" t="s">
        <v>78</v>
      </c>
      <c r="G631" s="727"/>
      <c r="H631" s="775"/>
      <c r="I631" s="785"/>
      <c r="J631" s="777"/>
      <c r="K631" s="777"/>
      <c r="L631" s="778"/>
      <c r="M631" s="780"/>
      <c r="N631" s="781"/>
      <c r="O631" s="782"/>
      <c r="P631" s="783"/>
      <c r="Q631" s="781"/>
      <c r="R631" s="784"/>
      <c r="S631" s="729" t="str">
        <f>IFERROR(('Př9-4'!$O631+'Př9-4'!$R631)/'Př9-4'!$I631,"")</f>
        <v/>
      </c>
      <c r="T631" s="730" t="str">
        <f>IF(J631+L631=0,"",ROUND((M631+'Př9-4'!$P631)/(L631+J631)/12,0))</f>
        <v/>
      </c>
      <c r="U631" s="731" t="str">
        <f>IF(K631=0,"",ROUND(('Př9-4'!$N631+'Př9-4'!$Q631)/'Př9-4'!$K631,0))</f>
        <v/>
      </c>
      <c r="V631" s="720"/>
      <c r="W631" s="721"/>
      <c r="X631" s="721"/>
      <c r="Y631" s="721"/>
      <c r="Z631" s="721"/>
      <c r="AA631" s="721"/>
    </row>
    <row r="632" spans="1:27" s="722" customFormat="1" ht="27.75" customHeight="1" hidden="1">
      <c r="A632" s="771"/>
      <c r="B632" s="772"/>
      <c r="C632" s="773"/>
      <c r="D632" s="706" t="s">
        <v>78</v>
      </c>
      <c r="E632" s="774"/>
      <c r="F632" s="706" t="s">
        <v>78</v>
      </c>
      <c r="G632" s="727"/>
      <c r="H632" s="775"/>
      <c r="I632" s="785"/>
      <c r="J632" s="777"/>
      <c r="K632" s="777"/>
      <c r="L632" s="778"/>
      <c r="M632" s="780"/>
      <c r="N632" s="781"/>
      <c r="O632" s="782"/>
      <c r="P632" s="783"/>
      <c r="Q632" s="781"/>
      <c r="R632" s="784"/>
      <c r="S632" s="729" t="str">
        <f>IFERROR(('Př9-4'!$O632+'Př9-4'!$R632)/'Př9-4'!$I632,"")</f>
        <v/>
      </c>
      <c r="T632" s="730" t="str">
        <f>IF(J632+L632=0,"",ROUND((M632+'Př9-4'!$P632)/(L632+J632)/12,0))</f>
        <v/>
      </c>
      <c r="U632" s="731" t="str">
        <f>IF(K632=0,"",ROUND(('Př9-4'!$N632+'Př9-4'!$Q632)/'Př9-4'!$K632,0))</f>
        <v/>
      </c>
      <c r="V632" s="720"/>
      <c r="W632" s="721"/>
      <c r="X632" s="721"/>
      <c r="Y632" s="721"/>
      <c r="Z632" s="721"/>
      <c r="AA632" s="721"/>
    </row>
    <row r="633" spans="1:27" s="722" customFormat="1" ht="27.75" customHeight="1" hidden="1">
      <c r="A633" s="771"/>
      <c r="B633" s="772"/>
      <c r="C633" s="773"/>
      <c r="D633" s="706" t="s">
        <v>78</v>
      </c>
      <c r="E633" s="774"/>
      <c r="F633" s="706" t="s">
        <v>78</v>
      </c>
      <c r="G633" s="727"/>
      <c r="H633" s="775"/>
      <c r="I633" s="785"/>
      <c r="J633" s="777"/>
      <c r="K633" s="777"/>
      <c r="L633" s="778"/>
      <c r="M633" s="780"/>
      <c r="N633" s="781"/>
      <c r="O633" s="782"/>
      <c r="P633" s="783"/>
      <c r="Q633" s="781"/>
      <c r="R633" s="784"/>
      <c r="S633" s="729" t="str">
        <f>IFERROR(('Př9-4'!$O633+'Př9-4'!$R633)/'Př9-4'!$I633,"")</f>
        <v/>
      </c>
      <c r="T633" s="730" t="str">
        <f>IF(J633+L633=0,"",ROUND((M633+'Př9-4'!$P633)/(L633+J633)/12,0))</f>
        <v/>
      </c>
      <c r="U633" s="731" t="str">
        <f>IF(K633=0,"",ROUND(('Př9-4'!$N633+'Př9-4'!$Q633)/'Př9-4'!$K633,0))</f>
        <v/>
      </c>
      <c r="V633" s="720"/>
      <c r="W633" s="721"/>
      <c r="X633" s="721"/>
      <c r="Y633" s="721"/>
      <c r="Z633" s="721"/>
      <c r="AA633" s="721"/>
    </row>
    <row r="634" spans="1:27" s="722" customFormat="1" ht="27.75" customHeight="1" hidden="1">
      <c r="A634" s="771"/>
      <c r="B634" s="772"/>
      <c r="C634" s="773"/>
      <c r="D634" s="706" t="s">
        <v>78</v>
      </c>
      <c r="E634" s="774"/>
      <c r="F634" s="706" t="s">
        <v>78</v>
      </c>
      <c r="G634" s="727"/>
      <c r="H634" s="775"/>
      <c r="I634" s="785"/>
      <c r="J634" s="777"/>
      <c r="K634" s="777"/>
      <c r="L634" s="778"/>
      <c r="M634" s="780"/>
      <c r="N634" s="781"/>
      <c r="O634" s="782"/>
      <c r="P634" s="783"/>
      <c r="Q634" s="781"/>
      <c r="R634" s="784"/>
      <c r="S634" s="729" t="str">
        <f>IFERROR(('Př9-4'!$O634+'Př9-4'!$R634)/'Př9-4'!$I634,"")</f>
        <v/>
      </c>
      <c r="T634" s="730" t="str">
        <f>IF(J634+L634=0,"",ROUND((M634+'Př9-4'!$P634)/(L634+J634)/12,0))</f>
        <v/>
      </c>
      <c r="U634" s="731" t="str">
        <f>IF(K634=0,"",ROUND(('Př9-4'!$N634+'Př9-4'!$Q634)/'Př9-4'!$K634,0))</f>
        <v/>
      </c>
      <c r="V634" s="720"/>
      <c r="W634" s="721"/>
      <c r="X634" s="721"/>
      <c r="Y634" s="721"/>
      <c r="Z634" s="721"/>
      <c r="AA634" s="721"/>
    </row>
    <row r="635" spans="1:27" s="722" customFormat="1" ht="27.75" customHeight="1" hidden="1">
      <c r="A635" s="771"/>
      <c r="B635" s="772"/>
      <c r="C635" s="773"/>
      <c r="D635" s="706" t="s">
        <v>78</v>
      </c>
      <c r="E635" s="774"/>
      <c r="F635" s="706" t="s">
        <v>78</v>
      </c>
      <c r="G635" s="727"/>
      <c r="H635" s="775"/>
      <c r="I635" s="785"/>
      <c r="J635" s="777"/>
      <c r="K635" s="777"/>
      <c r="L635" s="778"/>
      <c r="M635" s="780"/>
      <c r="N635" s="781"/>
      <c r="O635" s="782"/>
      <c r="P635" s="783"/>
      <c r="Q635" s="781"/>
      <c r="R635" s="784"/>
      <c r="S635" s="729" t="str">
        <f>IFERROR(('Př9-4'!$O635+'Př9-4'!$R635)/'Př9-4'!$I635,"")</f>
        <v/>
      </c>
      <c r="T635" s="730" t="str">
        <f>IF(J635+L635=0,"",ROUND((M635+'Př9-4'!$P635)/(L635+J635)/12,0))</f>
        <v/>
      </c>
      <c r="U635" s="731" t="str">
        <f>IF(K635=0,"",ROUND(('Př9-4'!$N635+'Př9-4'!$Q635)/'Př9-4'!$K635,0))</f>
        <v/>
      </c>
      <c r="V635" s="720"/>
      <c r="W635" s="721"/>
      <c r="X635" s="721"/>
      <c r="Y635" s="721"/>
      <c r="Z635" s="721"/>
      <c r="AA635" s="721"/>
    </row>
    <row r="636" spans="1:27" s="722" customFormat="1" ht="27.75" customHeight="1" hidden="1">
      <c r="A636" s="771"/>
      <c r="B636" s="772"/>
      <c r="C636" s="773"/>
      <c r="D636" s="706" t="s">
        <v>78</v>
      </c>
      <c r="E636" s="774"/>
      <c r="F636" s="706" t="s">
        <v>78</v>
      </c>
      <c r="G636" s="727"/>
      <c r="H636" s="775"/>
      <c r="I636" s="785"/>
      <c r="J636" s="777"/>
      <c r="K636" s="777"/>
      <c r="L636" s="778"/>
      <c r="M636" s="780"/>
      <c r="N636" s="781"/>
      <c r="O636" s="782"/>
      <c r="P636" s="783"/>
      <c r="Q636" s="781"/>
      <c r="R636" s="784"/>
      <c r="S636" s="729" t="str">
        <f>IFERROR(('Př9-4'!$O636+'Př9-4'!$R636)/'Př9-4'!$I636,"")</f>
        <v/>
      </c>
      <c r="T636" s="730" t="str">
        <f>IF(J636+L636=0,"",ROUND((M636+'Př9-4'!$P636)/(L636+J636)/12,0))</f>
        <v/>
      </c>
      <c r="U636" s="731" t="str">
        <f>IF(K636=0,"",ROUND(('Př9-4'!$N636+'Př9-4'!$Q636)/'Př9-4'!$K636,0))</f>
        <v/>
      </c>
      <c r="V636" s="720"/>
      <c r="W636" s="721"/>
      <c r="X636" s="721"/>
      <c r="Y636" s="721"/>
      <c r="Z636" s="721"/>
      <c r="AA636" s="721"/>
    </row>
    <row r="637" spans="1:27" s="722" customFormat="1" ht="27.75" customHeight="1" hidden="1">
      <c r="A637" s="771"/>
      <c r="B637" s="772"/>
      <c r="C637" s="773"/>
      <c r="D637" s="706" t="s">
        <v>78</v>
      </c>
      <c r="E637" s="774"/>
      <c r="F637" s="706" t="s">
        <v>78</v>
      </c>
      <c r="G637" s="727"/>
      <c r="H637" s="775"/>
      <c r="I637" s="785"/>
      <c r="J637" s="777"/>
      <c r="K637" s="777"/>
      <c r="L637" s="778"/>
      <c r="M637" s="780"/>
      <c r="N637" s="781"/>
      <c r="O637" s="782"/>
      <c r="P637" s="783"/>
      <c r="Q637" s="781"/>
      <c r="R637" s="784"/>
      <c r="S637" s="729" t="str">
        <f>IFERROR(('Př9-4'!$O637+'Př9-4'!$R637)/'Př9-4'!$I637,"")</f>
        <v/>
      </c>
      <c r="T637" s="730" t="str">
        <f>IF(J637+L637=0,"",ROUND((M637+'Př9-4'!$P637)/(L637+J637)/12,0))</f>
        <v/>
      </c>
      <c r="U637" s="731" t="str">
        <f>IF(K637=0,"",ROUND(('Př9-4'!$N637+'Př9-4'!$Q637)/'Př9-4'!$K637,0))</f>
        <v/>
      </c>
      <c r="V637" s="720"/>
      <c r="W637" s="721"/>
      <c r="X637" s="721"/>
      <c r="Y637" s="721"/>
      <c r="Z637" s="721"/>
      <c r="AA637" s="721"/>
    </row>
    <row r="638" spans="1:27" s="722" customFormat="1" ht="27.75" customHeight="1" hidden="1">
      <c r="A638" s="771"/>
      <c r="B638" s="772"/>
      <c r="C638" s="773"/>
      <c r="D638" s="706" t="s">
        <v>78</v>
      </c>
      <c r="E638" s="774"/>
      <c r="F638" s="706" t="s">
        <v>78</v>
      </c>
      <c r="G638" s="727"/>
      <c r="H638" s="775"/>
      <c r="I638" s="785"/>
      <c r="J638" s="777"/>
      <c r="K638" s="777"/>
      <c r="L638" s="778"/>
      <c r="M638" s="780"/>
      <c r="N638" s="781"/>
      <c r="O638" s="782"/>
      <c r="P638" s="783"/>
      <c r="Q638" s="781"/>
      <c r="R638" s="784"/>
      <c r="S638" s="729" t="str">
        <f>IFERROR(('Př9-4'!$O638+'Př9-4'!$R638)/'Př9-4'!$I638,"")</f>
        <v/>
      </c>
      <c r="T638" s="730" t="str">
        <f>IF(J638+L638=0,"",ROUND((M638+'Př9-4'!$P638)/(L638+J638)/12,0))</f>
        <v/>
      </c>
      <c r="U638" s="731" t="str">
        <f>IF(K638=0,"",ROUND(('Př9-4'!$N638+'Př9-4'!$Q638)/'Př9-4'!$K638,0))</f>
        <v/>
      </c>
      <c r="V638" s="720"/>
      <c r="W638" s="721"/>
      <c r="X638" s="721"/>
      <c r="Y638" s="721"/>
      <c r="Z638" s="721"/>
      <c r="AA638" s="721"/>
    </row>
    <row r="639" spans="1:27" s="722" customFormat="1" ht="27.75" customHeight="1" hidden="1">
      <c r="A639" s="771"/>
      <c r="B639" s="772"/>
      <c r="C639" s="773"/>
      <c r="D639" s="706" t="s">
        <v>78</v>
      </c>
      <c r="E639" s="774"/>
      <c r="F639" s="706" t="s">
        <v>78</v>
      </c>
      <c r="G639" s="727"/>
      <c r="H639" s="775"/>
      <c r="I639" s="785"/>
      <c r="J639" s="777"/>
      <c r="K639" s="777"/>
      <c r="L639" s="778"/>
      <c r="M639" s="780"/>
      <c r="N639" s="781"/>
      <c r="O639" s="782"/>
      <c r="P639" s="783"/>
      <c r="Q639" s="781"/>
      <c r="R639" s="784"/>
      <c r="S639" s="729" t="str">
        <f>IFERROR(('Př9-4'!$O639+'Př9-4'!$R639)/'Př9-4'!$I639,"")</f>
        <v/>
      </c>
      <c r="T639" s="730" t="str">
        <f>IF(J639+L639=0,"",ROUND((M639+'Př9-4'!$P639)/(L639+J639)/12,0))</f>
        <v/>
      </c>
      <c r="U639" s="731" t="str">
        <f>IF(K639=0,"",ROUND(('Př9-4'!$N639+'Př9-4'!$Q639)/'Př9-4'!$K639,0))</f>
        <v/>
      </c>
      <c r="V639" s="720"/>
      <c r="W639" s="721"/>
      <c r="X639" s="721"/>
      <c r="Y639" s="721"/>
      <c r="Z639" s="721"/>
      <c r="AA639" s="721"/>
    </row>
    <row r="640" spans="1:27" s="722" customFormat="1" ht="27.75" customHeight="1" hidden="1">
      <c r="A640" s="771"/>
      <c r="B640" s="772"/>
      <c r="C640" s="773"/>
      <c r="D640" s="706" t="s">
        <v>78</v>
      </c>
      <c r="E640" s="774"/>
      <c r="F640" s="706" t="s">
        <v>78</v>
      </c>
      <c r="G640" s="727"/>
      <c r="H640" s="775"/>
      <c r="I640" s="785"/>
      <c r="J640" s="777"/>
      <c r="K640" s="777"/>
      <c r="L640" s="778"/>
      <c r="M640" s="780"/>
      <c r="N640" s="781"/>
      <c r="O640" s="782"/>
      <c r="P640" s="783"/>
      <c r="Q640" s="781"/>
      <c r="R640" s="784"/>
      <c r="S640" s="729" t="str">
        <f>IFERROR(('Př9-4'!$O640+'Př9-4'!$R640)/'Př9-4'!$I640,"")</f>
        <v/>
      </c>
      <c r="T640" s="730" t="str">
        <f>IF(J640+L640=0,"",ROUND((M640+'Př9-4'!$P640)/(L640+J640)/12,0))</f>
        <v/>
      </c>
      <c r="U640" s="731" t="str">
        <f>IF(K640=0,"",ROUND(('Př9-4'!$N640+'Př9-4'!$Q640)/'Př9-4'!$K640,0))</f>
        <v/>
      </c>
      <c r="V640" s="720"/>
      <c r="W640" s="721"/>
      <c r="X640" s="721"/>
      <c r="Y640" s="721"/>
      <c r="Z640" s="721"/>
      <c r="AA640" s="721"/>
    </row>
    <row r="641" spans="1:27" s="722" customFormat="1" ht="27.75" customHeight="1" hidden="1">
      <c r="A641" s="771"/>
      <c r="B641" s="772"/>
      <c r="C641" s="773"/>
      <c r="D641" s="706" t="s">
        <v>78</v>
      </c>
      <c r="E641" s="774"/>
      <c r="F641" s="706" t="s">
        <v>78</v>
      </c>
      <c r="G641" s="727"/>
      <c r="H641" s="775"/>
      <c r="I641" s="785"/>
      <c r="J641" s="777"/>
      <c r="K641" s="777"/>
      <c r="L641" s="778"/>
      <c r="M641" s="780"/>
      <c r="N641" s="781"/>
      <c r="O641" s="782"/>
      <c r="P641" s="783"/>
      <c r="Q641" s="781"/>
      <c r="R641" s="784"/>
      <c r="S641" s="729" t="str">
        <f>IFERROR(('Př9-4'!$O641+'Př9-4'!$R641)/'Př9-4'!$I641,"")</f>
        <v/>
      </c>
      <c r="T641" s="730" t="str">
        <f>IF(J641+L641=0,"",ROUND((M641+'Př9-4'!$P641)/(L641+J641)/12,0))</f>
        <v/>
      </c>
      <c r="U641" s="731" t="str">
        <f>IF(K641=0,"",ROUND(('Př9-4'!$N641+'Př9-4'!$Q641)/'Př9-4'!$K641,0))</f>
        <v/>
      </c>
      <c r="V641" s="720"/>
      <c r="W641" s="721"/>
      <c r="X641" s="721"/>
      <c r="Y641" s="721"/>
      <c r="Z641" s="721"/>
      <c r="AA641" s="721"/>
    </row>
    <row r="642" spans="1:27" s="722" customFormat="1" ht="27.75" customHeight="1" hidden="1">
      <c r="A642" s="771"/>
      <c r="B642" s="772"/>
      <c r="C642" s="773"/>
      <c r="D642" s="706" t="s">
        <v>78</v>
      </c>
      <c r="E642" s="774"/>
      <c r="F642" s="706" t="s">
        <v>78</v>
      </c>
      <c r="G642" s="727"/>
      <c r="H642" s="775"/>
      <c r="I642" s="785"/>
      <c r="J642" s="777"/>
      <c r="K642" s="777"/>
      <c r="L642" s="778"/>
      <c r="M642" s="780"/>
      <c r="N642" s="781"/>
      <c r="O642" s="782"/>
      <c r="P642" s="783"/>
      <c r="Q642" s="781"/>
      <c r="R642" s="784"/>
      <c r="S642" s="729" t="str">
        <f>IFERROR(('Př9-4'!$O642+'Př9-4'!$R642)/'Př9-4'!$I642,"")</f>
        <v/>
      </c>
      <c r="T642" s="730" t="str">
        <f>IF(J642+L642=0,"",ROUND((M642+'Př9-4'!$P642)/(L642+J642)/12,0))</f>
        <v/>
      </c>
      <c r="U642" s="731" t="str">
        <f>IF(K642=0,"",ROUND(('Př9-4'!$N642+'Př9-4'!$Q642)/'Př9-4'!$K642,0))</f>
        <v/>
      </c>
      <c r="V642" s="720"/>
      <c r="W642" s="721"/>
      <c r="X642" s="721"/>
      <c r="Y642" s="721"/>
      <c r="Z642" s="721"/>
      <c r="AA642" s="721"/>
    </row>
    <row r="643" spans="1:27" s="722" customFormat="1" ht="27.75" customHeight="1" hidden="1">
      <c r="A643" s="771"/>
      <c r="B643" s="772"/>
      <c r="C643" s="773"/>
      <c r="D643" s="706" t="s">
        <v>78</v>
      </c>
      <c r="E643" s="774"/>
      <c r="F643" s="706" t="s">
        <v>78</v>
      </c>
      <c r="G643" s="727"/>
      <c r="H643" s="775"/>
      <c r="I643" s="785"/>
      <c r="J643" s="777"/>
      <c r="K643" s="777"/>
      <c r="L643" s="778"/>
      <c r="M643" s="780"/>
      <c r="N643" s="781"/>
      <c r="O643" s="782"/>
      <c r="P643" s="783"/>
      <c r="Q643" s="781"/>
      <c r="R643" s="784"/>
      <c r="S643" s="729" t="str">
        <f>IFERROR(('Př9-4'!$O643+'Př9-4'!$R643)/'Př9-4'!$I643,"")</f>
        <v/>
      </c>
      <c r="T643" s="730" t="str">
        <f>IF(J643+L643=0,"",ROUND((M643+'Př9-4'!$P643)/(L643+J643)/12,0))</f>
        <v/>
      </c>
      <c r="U643" s="731" t="str">
        <f>IF(K643=0,"",ROUND(('Př9-4'!$N643+'Př9-4'!$Q643)/'Př9-4'!$K643,0))</f>
        <v/>
      </c>
      <c r="V643" s="720"/>
      <c r="W643" s="721"/>
      <c r="X643" s="721"/>
      <c r="Y643" s="721"/>
      <c r="Z643" s="721"/>
      <c r="AA643" s="721"/>
    </row>
    <row r="644" spans="1:27" s="722" customFormat="1" ht="27.75" customHeight="1" hidden="1">
      <c r="A644" s="771"/>
      <c r="B644" s="772"/>
      <c r="C644" s="773"/>
      <c r="D644" s="706" t="s">
        <v>78</v>
      </c>
      <c r="E644" s="774"/>
      <c r="F644" s="706" t="s">
        <v>78</v>
      </c>
      <c r="G644" s="727"/>
      <c r="H644" s="775"/>
      <c r="I644" s="785"/>
      <c r="J644" s="777"/>
      <c r="K644" s="777"/>
      <c r="L644" s="778"/>
      <c r="M644" s="780"/>
      <c r="N644" s="781"/>
      <c r="O644" s="782"/>
      <c r="P644" s="783"/>
      <c r="Q644" s="781"/>
      <c r="R644" s="784"/>
      <c r="S644" s="729" t="str">
        <f>IFERROR(('Př9-4'!$O644+'Př9-4'!$R644)/'Př9-4'!$I644,"")</f>
        <v/>
      </c>
      <c r="T644" s="730" t="str">
        <f>IF(J644+L644=0,"",ROUND((M644+'Př9-4'!$P644)/(L644+J644)/12,0))</f>
        <v/>
      </c>
      <c r="U644" s="731" t="str">
        <f>IF(K644=0,"",ROUND(('Př9-4'!$N644+'Př9-4'!$Q644)/'Př9-4'!$K644,0))</f>
        <v/>
      </c>
      <c r="V644" s="720"/>
      <c r="W644" s="721"/>
      <c r="X644" s="721"/>
      <c r="Y644" s="721"/>
      <c r="Z644" s="721"/>
      <c r="AA644" s="721"/>
    </row>
    <row r="645" spans="1:27" s="722" customFormat="1" ht="27.75" customHeight="1" hidden="1">
      <c r="A645" s="771"/>
      <c r="B645" s="772"/>
      <c r="C645" s="773"/>
      <c r="D645" s="706" t="s">
        <v>78</v>
      </c>
      <c r="E645" s="774"/>
      <c r="F645" s="706" t="s">
        <v>78</v>
      </c>
      <c r="G645" s="727"/>
      <c r="H645" s="775"/>
      <c r="I645" s="785"/>
      <c r="J645" s="777"/>
      <c r="K645" s="777"/>
      <c r="L645" s="778"/>
      <c r="M645" s="780"/>
      <c r="N645" s="781"/>
      <c r="O645" s="782"/>
      <c r="P645" s="783"/>
      <c r="Q645" s="781"/>
      <c r="R645" s="784"/>
      <c r="S645" s="729" t="str">
        <f>IFERROR(('Př9-4'!$O645+'Př9-4'!$R645)/'Př9-4'!$I645,"")</f>
        <v/>
      </c>
      <c r="T645" s="730" t="str">
        <f>IF(J645+L645=0,"",ROUND((M645+'Př9-4'!$P645)/(L645+J645)/12,0))</f>
        <v/>
      </c>
      <c r="U645" s="731" t="str">
        <f>IF(K645=0,"",ROUND(('Př9-4'!$N645+'Př9-4'!$Q645)/'Př9-4'!$K645,0))</f>
        <v/>
      </c>
      <c r="V645" s="720"/>
      <c r="W645" s="721"/>
      <c r="X645" s="721"/>
      <c r="Y645" s="721"/>
      <c r="Z645" s="721"/>
      <c r="AA645" s="721"/>
    </row>
    <row r="646" spans="1:27" s="722" customFormat="1" ht="27.75" customHeight="1" hidden="1">
      <c r="A646" s="771"/>
      <c r="B646" s="772"/>
      <c r="C646" s="773"/>
      <c r="D646" s="706" t="s">
        <v>78</v>
      </c>
      <c r="E646" s="774"/>
      <c r="F646" s="706" t="s">
        <v>78</v>
      </c>
      <c r="G646" s="727"/>
      <c r="H646" s="775"/>
      <c r="I646" s="785"/>
      <c r="J646" s="777"/>
      <c r="K646" s="777"/>
      <c r="L646" s="778"/>
      <c r="M646" s="780"/>
      <c r="N646" s="781"/>
      <c r="O646" s="782"/>
      <c r="P646" s="783"/>
      <c r="Q646" s="781"/>
      <c r="R646" s="784"/>
      <c r="S646" s="729" t="str">
        <f>IFERROR(('Př9-4'!$O646+'Př9-4'!$R646)/'Př9-4'!$I646,"")</f>
        <v/>
      </c>
      <c r="T646" s="730" t="str">
        <f>IF(J646+L646=0,"",ROUND((M646+'Př9-4'!$P646)/(L646+J646)/12,0))</f>
        <v/>
      </c>
      <c r="U646" s="731" t="str">
        <f>IF(K646=0,"",ROUND(('Př9-4'!$N646+'Př9-4'!$Q646)/'Př9-4'!$K646,0))</f>
        <v/>
      </c>
      <c r="V646" s="720"/>
      <c r="W646" s="721"/>
      <c r="X646" s="721"/>
      <c r="Y646" s="721"/>
      <c r="Z646" s="721"/>
      <c r="AA646" s="721"/>
    </row>
    <row r="647" spans="1:27" s="722" customFormat="1" ht="27.75" customHeight="1" hidden="1">
      <c r="A647" s="771"/>
      <c r="B647" s="772"/>
      <c r="C647" s="773"/>
      <c r="D647" s="706" t="s">
        <v>78</v>
      </c>
      <c r="E647" s="774"/>
      <c r="F647" s="706" t="s">
        <v>78</v>
      </c>
      <c r="G647" s="727"/>
      <c r="H647" s="775"/>
      <c r="I647" s="785"/>
      <c r="J647" s="777"/>
      <c r="K647" s="777"/>
      <c r="L647" s="778"/>
      <c r="M647" s="780"/>
      <c r="N647" s="781"/>
      <c r="O647" s="782"/>
      <c r="P647" s="783"/>
      <c r="Q647" s="781"/>
      <c r="R647" s="784"/>
      <c r="S647" s="729" t="str">
        <f>IFERROR(('Př9-4'!$O647+'Př9-4'!$R647)/'Př9-4'!$I647,"")</f>
        <v/>
      </c>
      <c r="T647" s="730" t="str">
        <f>IF(J647+L647=0,"",ROUND((M647+'Př9-4'!$P647)/(L647+J647)/12,0))</f>
        <v/>
      </c>
      <c r="U647" s="731" t="str">
        <f>IF(K647=0,"",ROUND(('Př9-4'!$N647+'Př9-4'!$Q647)/'Př9-4'!$K647,0))</f>
        <v/>
      </c>
      <c r="V647" s="720"/>
      <c r="W647" s="721"/>
      <c r="X647" s="721"/>
      <c r="Y647" s="721"/>
      <c r="Z647" s="721"/>
      <c r="AA647" s="721"/>
    </row>
    <row r="648" spans="1:27" s="722" customFormat="1" ht="27.75" customHeight="1" hidden="1">
      <c r="A648" s="771"/>
      <c r="B648" s="772"/>
      <c r="C648" s="773"/>
      <c r="D648" s="706" t="s">
        <v>78</v>
      </c>
      <c r="E648" s="774"/>
      <c r="F648" s="706" t="s">
        <v>78</v>
      </c>
      <c r="G648" s="727"/>
      <c r="H648" s="775"/>
      <c r="I648" s="785"/>
      <c r="J648" s="777"/>
      <c r="K648" s="777"/>
      <c r="L648" s="778"/>
      <c r="M648" s="780"/>
      <c r="N648" s="781"/>
      <c r="O648" s="782"/>
      <c r="P648" s="783"/>
      <c r="Q648" s="781"/>
      <c r="R648" s="784"/>
      <c r="S648" s="729" t="str">
        <f>IFERROR(('Př9-4'!$O648+'Př9-4'!$R648)/'Př9-4'!$I648,"")</f>
        <v/>
      </c>
      <c r="T648" s="730" t="str">
        <f>IF(J648+L648=0,"",ROUND((M648+'Př9-4'!$P648)/(L648+J648)/12,0))</f>
        <v/>
      </c>
      <c r="U648" s="731" t="str">
        <f>IF(K648=0,"",ROUND(('Př9-4'!$N648+'Př9-4'!$Q648)/'Př9-4'!$K648,0))</f>
        <v/>
      </c>
      <c r="V648" s="720"/>
      <c r="W648" s="721"/>
      <c r="X648" s="721"/>
      <c r="Y648" s="721"/>
      <c r="Z648" s="721"/>
      <c r="AA648" s="721"/>
    </row>
    <row r="649" spans="1:27" s="722" customFormat="1" ht="27.75" customHeight="1" hidden="1">
      <c r="A649" s="771"/>
      <c r="B649" s="772"/>
      <c r="C649" s="773"/>
      <c r="D649" s="706" t="s">
        <v>78</v>
      </c>
      <c r="E649" s="774"/>
      <c r="F649" s="706" t="s">
        <v>78</v>
      </c>
      <c r="G649" s="727"/>
      <c r="H649" s="775"/>
      <c r="I649" s="785"/>
      <c r="J649" s="777"/>
      <c r="K649" s="777"/>
      <c r="L649" s="778"/>
      <c r="M649" s="780"/>
      <c r="N649" s="781"/>
      <c r="O649" s="782"/>
      <c r="P649" s="783"/>
      <c r="Q649" s="781"/>
      <c r="R649" s="784"/>
      <c r="S649" s="729" t="str">
        <f>IFERROR(('Př9-4'!$O649+'Př9-4'!$R649)/'Př9-4'!$I649,"")</f>
        <v/>
      </c>
      <c r="T649" s="730" t="str">
        <f>IF(J649+L649=0,"",ROUND((M649+'Př9-4'!$P649)/(L649+J649)/12,0))</f>
        <v/>
      </c>
      <c r="U649" s="731" t="str">
        <f>IF(K649=0,"",ROUND(('Př9-4'!$N649+'Př9-4'!$Q649)/'Př9-4'!$K649,0))</f>
        <v/>
      </c>
      <c r="V649" s="720"/>
      <c r="W649" s="721"/>
      <c r="X649" s="721"/>
      <c r="Y649" s="721"/>
      <c r="Z649" s="721"/>
      <c r="AA649" s="721"/>
    </row>
    <row r="650" spans="1:27" s="722" customFormat="1" ht="27.75" customHeight="1" hidden="1">
      <c r="A650" s="771"/>
      <c r="B650" s="772"/>
      <c r="C650" s="773"/>
      <c r="D650" s="706" t="s">
        <v>78</v>
      </c>
      <c r="E650" s="774"/>
      <c r="F650" s="706" t="s">
        <v>78</v>
      </c>
      <c r="G650" s="727"/>
      <c r="H650" s="775"/>
      <c r="I650" s="785"/>
      <c r="J650" s="777"/>
      <c r="K650" s="777"/>
      <c r="L650" s="778"/>
      <c r="M650" s="780"/>
      <c r="N650" s="781"/>
      <c r="O650" s="782"/>
      <c r="P650" s="783"/>
      <c r="Q650" s="781"/>
      <c r="R650" s="784"/>
      <c r="S650" s="729" t="str">
        <f>IFERROR(('Př9-4'!$O650+'Př9-4'!$R650)/'Př9-4'!$I650,"")</f>
        <v/>
      </c>
      <c r="T650" s="730" t="str">
        <f>IF(J650+L650=0,"",ROUND((M650+'Př9-4'!$P650)/(L650+J650)/12,0))</f>
        <v/>
      </c>
      <c r="U650" s="731" t="str">
        <f>IF(K650=0,"",ROUND(('Př9-4'!$N650+'Př9-4'!$Q650)/'Př9-4'!$K650,0))</f>
        <v/>
      </c>
      <c r="V650" s="720"/>
      <c r="W650" s="721"/>
      <c r="X650" s="721"/>
      <c r="Y650" s="721"/>
      <c r="Z650" s="721"/>
      <c r="AA650" s="721"/>
    </row>
    <row r="651" spans="1:27" s="722" customFormat="1" ht="27.75" customHeight="1" hidden="1">
      <c r="A651" s="771"/>
      <c r="B651" s="772"/>
      <c r="C651" s="773"/>
      <c r="D651" s="706" t="s">
        <v>78</v>
      </c>
      <c r="E651" s="774"/>
      <c r="F651" s="706" t="s">
        <v>78</v>
      </c>
      <c r="G651" s="727"/>
      <c r="H651" s="775"/>
      <c r="I651" s="785"/>
      <c r="J651" s="777"/>
      <c r="K651" s="777"/>
      <c r="L651" s="778"/>
      <c r="M651" s="780"/>
      <c r="N651" s="781"/>
      <c r="O651" s="782"/>
      <c r="P651" s="783"/>
      <c r="Q651" s="781"/>
      <c r="R651" s="784"/>
      <c r="S651" s="729" t="str">
        <f>IFERROR(('Př9-4'!$O651+'Př9-4'!$R651)/'Př9-4'!$I651,"")</f>
        <v/>
      </c>
      <c r="T651" s="730" t="str">
        <f>IF(J651+L651=0,"",ROUND((M651+'Př9-4'!$P651)/(L651+J651)/12,0))</f>
        <v/>
      </c>
      <c r="U651" s="731" t="str">
        <f>IF(K651=0,"",ROUND(('Př9-4'!$N651+'Př9-4'!$Q651)/'Př9-4'!$K651,0))</f>
        <v/>
      </c>
      <c r="V651" s="720"/>
      <c r="W651" s="721"/>
      <c r="X651" s="721"/>
      <c r="Y651" s="721"/>
      <c r="Z651" s="721"/>
      <c r="AA651" s="721"/>
    </row>
    <row r="652" spans="1:27" s="722" customFormat="1" ht="27.75" customHeight="1" hidden="1">
      <c r="A652" s="771"/>
      <c r="B652" s="772"/>
      <c r="C652" s="773"/>
      <c r="D652" s="706" t="s">
        <v>78</v>
      </c>
      <c r="E652" s="774"/>
      <c r="F652" s="706" t="s">
        <v>78</v>
      </c>
      <c r="G652" s="727"/>
      <c r="H652" s="775"/>
      <c r="I652" s="785"/>
      <c r="J652" s="777"/>
      <c r="K652" s="777"/>
      <c r="L652" s="778"/>
      <c r="M652" s="780"/>
      <c r="N652" s="781"/>
      <c r="O652" s="782"/>
      <c r="P652" s="783"/>
      <c r="Q652" s="781"/>
      <c r="R652" s="784"/>
      <c r="S652" s="729" t="str">
        <f>IFERROR(('Př9-4'!$O652+'Př9-4'!$R652)/'Př9-4'!$I652,"")</f>
        <v/>
      </c>
      <c r="T652" s="730" t="str">
        <f>IF(J652+L652=0,"",ROUND((M652+'Př9-4'!$P652)/(L652+J652)/12,0))</f>
        <v/>
      </c>
      <c r="U652" s="731" t="str">
        <f>IF(K652=0,"",ROUND(('Př9-4'!$N652+'Př9-4'!$Q652)/'Př9-4'!$K652,0))</f>
        <v/>
      </c>
      <c r="V652" s="720"/>
      <c r="W652" s="721"/>
      <c r="X652" s="721"/>
      <c r="Y652" s="721"/>
      <c r="Z652" s="721"/>
      <c r="AA652" s="721"/>
    </row>
    <row r="653" spans="1:27" s="722" customFormat="1" ht="27.75" customHeight="1" hidden="1">
      <c r="A653" s="771"/>
      <c r="B653" s="772"/>
      <c r="C653" s="773"/>
      <c r="D653" s="706" t="s">
        <v>78</v>
      </c>
      <c r="E653" s="774"/>
      <c r="F653" s="706" t="s">
        <v>78</v>
      </c>
      <c r="G653" s="727"/>
      <c r="H653" s="775"/>
      <c r="I653" s="785"/>
      <c r="J653" s="777"/>
      <c r="K653" s="777"/>
      <c r="L653" s="778"/>
      <c r="M653" s="780"/>
      <c r="N653" s="781"/>
      <c r="O653" s="782"/>
      <c r="P653" s="783"/>
      <c r="Q653" s="781"/>
      <c r="R653" s="784"/>
      <c r="S653" s="729" t="str">
        <f>IFERROR(('Př9-4'!$O653+'Př9-4'!$R653)/'Př9-4'!$I653,"")</f>
        <v/>
      </c>
      <c r="T653" s="730" t="str">
        <f>IF(J653+L653=0,"",ROUND((M653+'Př9-4'!$P653)/(L653+J653)/12,0))</f>
        <v/>
      </c>
      <c r="U653" s="731" t="str">
        <f>IF(K653=0,"",ROUND(('Př9-4'!$N653+'Př9-4'!$Q653)/'Př9-4'!$K653,0))</f>
        <v/>
      </c>
      <c r="V653" s="720"/>
      <c r="W653" s="721"/>
      <c r="X653" s="721"/>
      <c r="Y653" s="721"/>
      <c r="Z653" s="721"/>
      <c r="AA653" s="721"/>
    </row>
    <row r="654" spans="1:27" s="722" customFormat="1" ht="27.75" customHeight="1" hidden="1">
      <c r="A654" s="771"/>
      <c r="B654" s="772"/>
      <c r="C654" s="773"/>
      <c r="D654" s="706" t="s">
        <v>78</v>
      </c>
      <c r="E654" s="774"/>
      <c r="F654" s="706" t="s">
        <v>78</v>
      </c>
      <c r="G654" s="727"/>
      <c r="H654" s="775"/>
      <c r="I654" s="785"/>
      <c r="J654" s="777"/>
      <c r="K654" s="777"/>
      <c r="L654" s="778"/>
      <c r="M654" s="780"/>
      <c r="N654" s="781"/>
      <c r="O654" s="782"/>
      <c r="P654" s="783"/>
      <c r="Q654" s="781"/>
      <c r="R654" s="784"/>
      <c r="S654" s="729" t="str">
        <f>IFERROR(('Př9-4'!$O654+'Př9-4'!$R654)/'Př9-4'!$I654,"")</f>
        <v/>
      </c>
      <c r="T654" s="730" t="str">
        <f>IF(J654+L654=0,"",ROUND((M654+'Př9-4'!$P654)/(L654+J654)/12,0))</f>
        <v/>
      </c>
      <c r="U654" s="731" t="str">
        <f>IF(K654=0,"",ROUND(('Př9-4'!$N654+'Př9-4'!$Q654)/'Př9-4'!$K654,0))</f>
        <v/>
      </c>
      <c r="V654" s="720"/>
      <c r="W654" s="721"/>
      <c r="X654" s="721"/>
      <c r="Y654" s="721"/>
      <c r="Z654" s="721"/>
      <c r="AA654" s="721"/>
    </row>
    <row r="655" spans="1:27" s="722" customFormat="1" ht="27.75" customHeight="1" hidden="1">
      <c r="A655" s="771"/>
      <c r="B655" s="772"/>
      <c r="C655" s="773"/>
      <c r="D655" s="706" t="s">
        <v>78</v>
      </c>
      <c r="E655" s="774"/>
      <c r="F655" s="706" t="s">
        <v>78</v>
      </c>
      <c r="G655" s="727"/>
      <c r="H655" s="775"/>
      <c r="I655" s="785"/>
      <c r="J655" s="777"/>
      <c r="K655" s="777"/>
      <c r="L655" s="778"/>
      <c r="M655" s="780"/>
      <c r="N655" s="781"/>
      <c r="O655" s="782"/>
      <c r="P655" s="783"/>
      <c r="Q655" s="781"/>
      <c r="R655" s="784"/>
      <c r="S655" s="729" t="str">
        <f>IFERROR(('Př9-4'!$O655+'Př9-4'!$R655)/'Př9-4'!$I655,"")</f>
        <v/>
      </c>
      <c r="T655" s="730" t="str">
        <f>IF(J655+L655=0,"",ROUND((M655+'Př9-4'!$P655)/(L655+J655)/12,0))</f>
        <v/>
      </c>
      <c r="U655" s="731" t="str">
        <f>IF(K655=0,"",ROUND(('Př9-4'!$N655+'Př9-4'!$Q655)/'Př9-4'!$K655,0))</f>
        <v/>
      </c>
      <c r="V655" s="720"/>
      <c r="W655" s="721"/>
      <c r="X655" s="721"/>
      <c r="Y655" s="721"/>
      <c r="Z655" s="721"/>
      <c r="AA655" s="721"/>
    </row>
    <row r="656" spans="1:27" s="722" customFormat="1" ht="27.75" customHeight="1" hidden="1">
      <c r="A656" s="771"/>
      <c r="B656" s="772"/>
      <c r="C656" s="773"/>
      <c r="D656" s="706" t="s">
        <v>78</v>
      </c>
      <c r="E656" s="774"/>
      <c r="F656" s="706" t="s">
        <v>78</v>
      </c>
      <c r="G656" s="727"/>
      <c r="H656" s="775"/>
      <c r="I656" s="785"/>
      <c r="J656" s="777"/>
      <c r="K656" s="777"/>
      <c r="L656" s="778"/>
      <c r="M656" s="780"/>
      <c r="N656" s="781"/>
      <c r="O656" s="782"/>
      <c r="P656" s="783"/>
      <c r="Q656" s="781"/>
      <c r="R656" s="784"/>
      <c r="S656" s="729" t="str">
        <f>IFERROR(('Př9-4'!$O656+'Př9-4'!$R656)/'Př9-4'!$I656,"")</f>
        <v/>
      </c>
      <c r="T656" s="730" t="str">
        <f>IF(J656+L656=0,"",ROUND((M656+'Př9-4'!$P656)/(L656+J656)/12,0))</f>
        <v/>
      </c>
      <c r="U656" s="731" t="str">
        <f>IF(K656=0,"",ROUND(('Př9-4'!$N656+'Př9-4'!$Q656)/'Př9-4'!$K656,0))</f>
        <v/>
      </c>
      <c r="V656" s="720"/>
      <c r="W656" s="721"/>
      <c r="X656" s="721"/>
      <c r="Y656" s="721"/>
      <c r="Z656" s="721"/>
      <c r="AA656" s="721"/>
    </row>
    <row r="657" spans="1:27" s="722" customFormat="1" ht="27.75" customHeight="1" hidden="1">
      <c r="A657" s="771"/>
      <c r="B657" s="772"/>
      <c r="C657" s="773"/>
      <c r="D657" s="706" t="s">
        <v>78</v>
      </c>
      <c r="E657" s="774"/>
      <c r="F657" s="706" t="s">
        <v>78</v>
      </c>
      <c r="G657" s="727"/>
      <c r="H657" s="775"/>
      <c r="I657" s="785"/>
      <c r="J657" s="777"/>
      <c r="K657" s="777"/>
      <c r="L657" s="778"/>
      <c r="M657" s="780"/>
      <c r="N657" s="781"/>
      <c r="O657" s="782"/>
      <c r="P657" s="783"/>
      <c r="Q657" s="781"/>
      <c r="R657" s="784"/>
      <c r="S657" s="729" t="str">
        <f>IFERROR(('Př9-4'!$O657+'Př9-4'!$R657)/'Př9-4'!$I657,"")</f>
        <v/>
      </c>
      <c r="T657" s="730" t="str">
        <f>IF(J657+L657=0,"",ROUND((M657+'Př9-4'!$P657)/(L657+J657)/12,0))</f>
        <v/>
      </c>
      <c r="U657" s="731" t="str">
        <f>IF(K657=0,"",ROUND(('Př9-4'!$N657+'Př9-4'!$Q657)/'Př9-4'!$K657,0))</f>
        <v/>
      </c>
      <c r="V657" s="720"/>
      <c r="W657" s="721"/>
      <c r="X657" s="721"/>
      <c r="Y657" s="721"/>
      <c r="Z657" s="721"/>
      <c r="AA657" s="721"/>
    </row>
    <row r="658" spans="1:27" s="722" customFormat="1" ht="27.75" customHeight="1" hidden="1">
      <c r="A658" s="771"/>
      <c r="B658" s="772"/>
      <c r="C658" s="773"/>
      <c r="D658" s="706" t="s">
        <v>78</v>
      </c>
      <c r="E658" s="774"/>
      <c r="F658" s="706" t="s">
        <v>78</v>
      </c>
      <c r="G658" s="727"/>
      <c r="H658" s="775"/>
      <c r="I658" s="785"/>
      <c r="J658" s="777"/>
      <c r="K658" s="777"/>
      <c r="L658" s="778"/>
      <c r="M658" s="780"/>
      <c r="N658" s="781"/>
      <c r="O658" s="782"/>
      <c r="P658" s="783"/>
      <c r="Q658" s="781"/>
      <c r="R658" s="784"/>
      <c r="S658" s="729" t="str">
        <f>IFERROR(('Př9-4'!$O658+'Př9-4'!$R658)/'Př9-4'!$I658,"")</f>
        <v/>
      </c>
      <c r="T658" s="730" t="str">
        <f>IF(J658+L658=0,"",ROUND((M658+'Př9-4'!$P658)/(L658+J658)/12,0))</f>
        <v/>
      </c>
      <c r="U658" s="731" t="str">
        <f>IF(K658=0,"",ROUND(('Př9-4'!$N658+'Př9-4'!$Q658)/'Př9-4'!$K658,0))</f>
        <v/>
      </c>
      <c r="V658" s="720"/>
      <c r="W658" s="721"/>
      <c r="X658" s="721"/>
      <c r="Y658" s="721"/>
      <c r="Z658" s="721"/>
      <c r="AA658" s="721"/>
    </row>
    <row r="659" spans="1:27" s="722" customFormat="1" ht="27.75" customHeight="1" hidden="1">
      <c r="A659" s="771"/>
      <c r="B659" s="772"/>
      <c r="C659" s="773"/>
      <c r="D659" s="706" t="s">
        <v>78</v>
      </c>
      <c r="E659" s="774"/>
      <c r="F659" s="706" t="s">
        <v>78</v>
      </c>
      <c r="G659" s="727"/>
      <c r="H659" s="775"/>
      <c r="I659" s="785"/>
      <c r="J659" s="777"/>
      <c r="K659" s="777"/>
      <c r="L659" s="778"/>
      <c r="M659" s="780"/>
      <c r="N659" s="781"/>
      <c r="O659" s="782"/>
      <c r="P659" s="783"/>
      <c r="Q659" s="781"/>
      <c r="R659" s="784"/>
      <c r="S659" s="729" t="str">
        <f>IFERROR(('Př9-4'!$O659+'Př9-4'!$R659)/'Př9-4'!$I659,"")</f>
        <v/>
      </c>
      <c r="T659" s="730" t="str">
        <f>IF(J659+L659=0,"",ROUND((M659+'Př9-4'!$P659)/(L659+J659)/12,0))</f>
        <v/>
      </c>
      <c r="U659" s="731" t="str">
        <f>IF(K659=0,"",ROUND(('Př9-4'!$N659+'Př9-4'!$Q659)/'Př9-4'!$K659,0))</f>
        <v/>
      </c>
      <c r="V659" s="720"/>
      <c r="W659" s="721"/>
      <c r="X659" s="721"/>
      <c r="Y659" s="721"/>
      <c r="Z659" s="721"/>
      <c r="AA659" s="721"/>
    </row>
    <row r="660" spans="1:27" s="722" customFormat="1" ht="27.75" customHeight="1" hidden="1">
      <c r="A660" s="771"/>
      <c r="B660" s="772"/>
      <c r="C660" s="773"/>
      <c r="D660" s="706" t="s">
        <v>78</v>
      </c>
      <c r="E660" s="774"/>
      <c r="F660" s="706" t="s">
        <v>78</v>
      </c>
      <c r="G660" s="727"/>
      <c r="H660" s="775"/>
      <c r="I660" s="785"/>
      <c r="J660" s="777"/>
      <c r="K660" s="777"/>
      <c r="L660" s="778"/>
      <c r="M660" s="780"/>
      <c r="N660" s="781"/>
      <c r="O660" s="782"/>
      <c r="P660" s="783"/>
      <c r="Q660" s="781"/>
      <c r="R660" s="784"/>
      <c r="S660" s="729" t="str">
        <f>IFERROR(('Př9-4'!$O660+'Př9-4'!$R660)/'Př9-4'!$I660,"")</f>
        <v/>
      </c>
      <c r="T660" s="730" t="str">
        <f>IF(J660+L660=0,"",ROUND((M660+'Př9-4'!$P660)/(L660+J660)/12,0))</f>
        <v/>
      </c>
      <c r="U660" s="731" t="str">
        <f>IF(K660=0,"",ROUND(('Př9-4'!$N660+'Př9-4'!$Q660)/'Př9-4'!$K660,0))</f>
        <v/>
      </c>
      <c r="V660" s="720"/>
      <c r="W660" s="721"/>
      <c r="X660" s="721"/>
      <c r="Y660" s="721"/>
      <c r="Z660" s="721"/>
      <c r="AA660" s="721"/>
    </row>
    <row r="661" spans="1:27" s="722" customFormat="1" ht="27.75" customHeight="1" hidden="1">
      <c r="A661" s="771"/>
      <c r="B661" s="772"/>
      <c r="C661" s="773"/>
      <c r="D661" s="706" t="s">
        <v>78</v>
      </c>
      <c r="E661" s="774"/>
      <c r="F661" s="706" t="s">
        <v>78</v>
      </c>
      <c r="G661" s="727"/>
      <c r="H661" s="775"/>
      <c r="I661" s="785"/>
      <c r="J661" s="777"/>
      <c r="K661" s="777"/>
      <c r="L661" s="778"/>
      <c r="M661" s="780"/>
      <c r="N661" s="781"/>
      <c r="O661" s="782"/>
      <c r="P661" s="783"/>
      <c r="Q661" s="781"/>
      <c r="R661" s="784"/>
      <c r="S661" s="729" t="str">
        <f>IFERROR(('Př9-4'!$O661+'Př9-4'!$R661)/'Př9-4'!$I661,"")</f>
        <v/>
      </c>
      <c r="T661" s="730" t="str">
        <f>IF(J661+L661=0,"",ROUND((M661+'Př9-4'!$P661)/(L661+J661)/12,0))</f>
        <v/>
      </c>
      <c r="U661" s="731" t="str">
        <f>IF(K661=0,"",ROUND(('Př9-4'!$N661+'Př9-4'!$Q661)/'Př9-4'!$K661,0))</f>
        <v/>
      </c>
      <c r="V661" s="720"/>
      <c r="W661" s="721"/>
      <c r="X661" s="721"/>
      <c r="Y661" s="721"/>
      <c r="Z661" s="721"/>
      <c r="AA661" s="721"/>
    </row>
    <row r="662" spans="1:27" s="722" customFormat="1" ht="27.75" customHeight="1" hidden="1">
      <c r="A662" s="771"/>
      <c r="B662" s="772"/>
      <c r="C662" s="773"/>
      <c r="D662" s="706" t="s">
        <v>78</v>
      </c>
      <c r="E662" s="774"/>
      <c r="F662" s="706" t="s">
        <v>78</v>
      </c>
      <c r="G662" s="727"/>
      <c r="H662" s="775"/>
      <c r="I662" s="785"/>
      <c r="J662" s="777"/>
      <c r="K662" s="777"/>
      <c r="L662" s="778"/>
      <c r="M662" s="780"/>
      <c r="N662" s="781"/>
      <c r="O662" s="782"/>
      <c r="P662" s="783"/>
      <c r="Q662" s="781"/>
      <c r="R662" s="784"/>
      <c r="S662" s="729" t="str">
        <f>IFERROR(('Př9-4'!$O662+'Př9-4'!$R662)/'Př9-4'!$I662,"")</f>
        <v/>
      </c>
      <c r="T662" s="730" t="str">
        <f>IF(J662+L662=0,"",ROUND((M662+'Př9-4'!$P662)/(L662+J662)/12,0))</f>
        <v/>
      </c>
      <c r="U662" s="731" t="str">
        <f>IF(K662=0,"",ROUND(('Př9-4'!$N662+'Př9-4'!$Q662)/'Př9-4'!$K662,0))</f>
        <v/>
      </c>
      <c r="V662" s="720"/>
      <c r="W662" s="721"/>
      <c r="X662" s="721"/>
      <c r="Y662" s="721"/>
      <c r="Z662" s="721"/>
      <c r="AA662" s="721"/>
    </row>
    <row r="663" spans="1:27" s="722" customFormat="1" ht="27.75" customHeight="1" hidden="1">
      <c r="A663" s="771"/>
      <c r="B663" s="772"/>
      <c r="C663" s="773"/>
      <c r="D663" s="706" t="s">
        <v>78</v>
      </c>
      <c r="E663" s="774"/>
      <c r="F663" s="706" t="s">
        <v>78</v>
      </c>
      <c r="G663" s="727"/>
      <c r="H663" s="775"/>
      <c r="I663" s="785"/>
      <c r="J663" s="777"/>
      <c r="K663" s="777"/>
      <c r="L663" s="778"/>
      <c r="M663" s="780"/>
      <c r="N663" s="781"/>
      <c r="O663" s="782"/>
      <c r="P663" s="783"/>
      <c r="Q663" s="781"/>
      <c r="R663" s="784"/>
      <c r="S663" s="729" t="str">
        <f>IFERROR(('Př9-4'!$O663+'Př9-4'!$R663)/'Př9-4'!$I663,"")</f>
        <v/>
      </c>
      <c r="T663" s="730" t="str">
        <f>IF(J663+L663=0,"",ROUND((M663+'Př9-4'!$P663)/(L663+J663)/12,0))</f>
        <v/>
      </c>
      <c r="U663" s="731" t="str">
        <f>IF(K663=0,"",ROUND(('Př9-4'!$N663+'Př9-4'!$Q663)/'Př9-4'!$K663,0))</f>
        <v/>
      </c>
      <c r="V663" s="720"/>
      <c r="W663" s="721"/>
      <c r="X663" s="721"/>
      <c r="Y663" s="721"/>
      <c r="Z663" s="721"/>
      <c r="AA663" s="721"/>
    </row>
    <row r="664" spans="1:27" s="722" customFormat="1" ht="27.75" customHeight="1" hidden="1">
      <c r="A664" s="771"/>
      <c r="B664" s="772"/>
      <c r="C664" s="773"/>
      <c r="D664" s="706" t="s">
        <v>78</v>
      </c>
      <c r="E664" s="774"/>
      <c r="F664" s="706" t="s">
        <v>78</v>
      </c>
      <c r="G664" s="727"/>
      <c r="H664" s="775"/>
      <c r="I664" s="785"/>
      <c r="J664" s="777"/>
      <c r="K664" s="777"/>
      <c r="L664" s="778"/>
      <c r="M664" s="780"/>
      <c r="N664" s="781"/>
      <c r="O664" s="782"/>
      <c r="P664" s="783"/>
      <c r="Q664" s="781"/>
      <c r="R664" s="784"/>
      <c r="S664" s="729" t="str">
        <f>IFERROR(('Př9-4'!$O664+'Př9-4'!$R664)/'Př9-4'!$I664,"")</f>
        <v/>
      </c>
      <c r="T664" s="730" t="str">
        <f>IF(J664+L664=0,"",ROUND((M664+'Př9-4'!$P664)/(L664+J664)/12,0))</f>
        <v/>
      </c>
      <c r="U664" s="731" t="str">
        <f>IF(K664=0,"",ROUND(('Př9-4'!$N664+'Př9-4'!$Q664)/'Př9-4'!$K664,0))</f>
        <v/>
      </c>
      <c r="V664" s="720"/>
      <c r="W664" s="721"/>
      <c r="X664" s="721"/>
      <c r="Y664" s="721"/>
      <c r="Z664" s="721"/>
      <c r="AA664" s="721"/>
    </row>
    <row r="665" spans="1:27" s="722" customFormat="1" ht="27.75" customHeight="1" hidden="1">
      <c r="A665" s="771"/>
      <c r="B665" s="772"/>
      <c r="C665" s="773"/>
      <c r="D665" s="706" t="s">
        <v>78</v>
      </c>
      <c r="E665" s="774"/>
      <c r="F665" s="706" t="s">
        <v>78</v>
      </c>
      <c r="G665" s="727"/>
      <c r="H665" s="775"/>
      <c r="I665" s="785"/>
      <c r="J665" s="777"/>
      <c r="K665" s="777"/>
      <c r="L665" s="778"/>
      <c r="M665" s="780"/>
      <c r="N665" s="781"/>
      <c r="O665" s="782"/>
      <c r="P665" s="783"/>
      <c r="Q665" s="781"/>
      <c r="R665" s="784"/>
      <c r="S665" s="729" t="str">
        <f>IFERROR(('Př9-4'!$O665+'Př9-4'!$R665)/'Př9-4'!$I665,"")</f>
        <v/>
      </c>
      <c r="T665" s="730" t="str">
        <f>IF(J665+L665=0,"",ROUND((M665+'Př9-4'!$P665)/(L665+J665)/12,0))</f>
        <v/>
      </c>
      <c r="U665" s="731" t="str">
        <f>IF(K665=0,"",ROUND(('Př9-4'!$N665+'Př9-4'!$Q665)/'Př9-4'!$K665,0))</f>
        <v/>
      </c>
      <c r="V665" s="720"/>
      <c r="W665" s="721"/>
      <c r="X665" s="721"/>
      <c r="Y665" s="721"/>
      <c r="Z665" s="721"/>
      <c r="AA665" s="721"/>
    </row>
    <row r="666" spans="1:27" s="722" customFormat="1" ht="27.75" customHeight="1" hidden="1">
      <c r="A666" s="771"/>
      <c r="B666" s="772"/>
      <c r="C666" s="773"/>
      <c r="D666" s="706" t="s">
        <v>78</v>
      </c>
      <c r="E666" s="774"/>
      <c r="F666" s="706" t="s">
        <v>78</v>
      </c>
      <c r="G666" s="727"/>
      <c r="H666" s="775"/>
      <c r="I666" s="785"/>
      <c r="J666" s="777"/>
      <c r="K666" s="777"/>
      <c r="L666" s="778"/>
      <c r="M666" s="780"/>
      <c r="N666" s="781"/>
      <c r="O666" s="782"/>
      <c r="P666" s="783"/>
      <c r="Q666" s="781"/>
      <c r="R666" s="784"/>
      <c r="S666" s="729" t="str">
        <f>IFERROR(('Př9-4'!$O666+'Př9-4'!$R666)/'Př9-4'!$I666,"")</f>
        <v/>
      </c>
      <c r="T666" s="730" t="str">
        <f>IF(J666+L666=0,"",ROUND((M666+'Př9-4'!$P666)/(L666+J666)/12,0))</f>
        <v/>
      </c>
      <c r="U666" s="731" t="str">
        <f>IF(K666=0,"",ROUND(('Př9-4'!$N666+'Př9-4'!$Q666)/'Př9-4'!$K666,0))</f>
        <v/>
      </c>
      <c r="V666" s="720"/>
      <c r="W666" s="721"/>
      <c r="X666" s="721"/>
      <c r="Y666" s="721"/>
      <c r="Z666" s="721"/>
      <c r="AA666" s="721"/>
    </row>
    <row r="667" spans="1:27" s="722" customFormat="1" ht="27.75" customHeight="1" hidden="1">
      <c r="A667" s="771"/>
      <c r="B667" s="772"/>
      <c r="C667" s="773"/>
      <c r="D667" s="706" t="s">
        <v>78</v>
      </c>
      <c r="E667" s="774"/>
      <c r="F667" s="706" t="s">
        <v>78</v>
      </c>
      <c r="G667" s="727"/>
      <c r="H667" s="775"/>
      <c r="I667" s="785"/>
      <c r="J667" s="777"/>
      <c r="K667" s="777"/>
      <c r="L667" s="778"/>
      <c r="M667" s="780"/>
      <c r="N667" s="781"/>
      <c r="O667" s="782"/>
      <c r="P667" s="783"/>
      <c r="Q667" s="781"/>
      <c r="R667" s="784"/>
      <c r="S667" s="729" t="str">
        <f>IFERROR(('Př9-4'!$O667+'Př9-4'!$R667)/'Př9-4'!$I667,"")</f>
        <v/>
      </c>
      <c r="T667" s="730" t="str">
        <f>IF(J667+L667=0,"",ROUND((M667+'Př9-4'!$P667)/(L667+J667)/12,0))</f>
        <v/>
      </c>
      <c r="U667" s="731" t="str">
        <f>IF(K667=0,"",ROUND(('Př9-4'!$N667+'Př9-4'!$Q667)/'Př9-4'!$K667,0))</f>
        <v/>
      </c>
      <c r="V667" s="720"/>
      <c r="W667" s="721"/>
      <c r="X667" s="721"/>
      <c r="Y667" s="721"/>
      <c r="Z667" s="721"/>
      <c r="AA667" s="721"/>
    </row>
    <row r="668" spans="1:27" s="722" customFormat="1" ht="27.75" customHeight="1" hidden="1">
      <c r="A668" s="771"/>
      <c r="B668" s="772"/>
      <c r="C668" s="773"/>
      <c r="D668" s="706" t="s">
        <v>78</v>
      </c>
      <c r="E668" s="774"/>
      <c r="F668" s="706" t="s">
        <v>78</v>
      </c>
      <c r="G668" s="727"/>
      <c r="H668" s="775"/>
      <c r="I668" s="785"/>
      <c r="J668" s="777"/>
      <c r="K668" s="777"/>
      <c r="L668" s="778"/>
      <c r="M668" s="780"/>
      <c r="N668" s="781"/>
      <c r="O668" s="782"/>
      <c r="P668" s="783"/>
      <c r="Q668" s="781"/>
      <c r="R668" s="784"/>
      <c r="S668" s="729" t="str">
        <f>IFERROR(('Př9-4'!$O668+'Př9-4'!$R668)/'Př9-4'!$I668,"")</f>
        <v/>
      </c>
      <c r="T668" s="730" t="str">
        <f>IF(J668+L668=0,"",ROUND((M668+'Př9-4'!$P668)/(L668+J668)/12,0))</f>
        <v/>
      </c>
      <c r="U668" s="731" t="str">
        <f>IF(K668=0,"",ROUND(('Př9-4'!$N668+'Př9-4'!$Q668)/'Př9-4'!$K668,0))</f>
        <v/>
      </c>
      <c r="V668" s="720"/>
      <c r="W668" s="721"/>
      <c r="X668" s="721"/>
      <c r="Y668" s="721"/>
      <c r="Z668" s="721"/>
      <c r="AA668" s="721"/>
    </row>
    <row r="669" spans="1:27" s="722" customFormat="1" ht="27.75" customHeight="1" hidden="1">
      <c r="A669" s="771"/>
      <c r="B669" s="772"/>
      <c r="C669" s="773"/>
      <c r="D669" s="706" t="s">
        <v>78</v>
      </c>
      <c r="E669" s="774"/>
      <c r="F669" s="706" t="s">
        <v>78</v>
      </c>
      <c r="G669" s="727"/>
      <c r="H669" s="775"/>
      <c r="I669" s="785"/>
      <c r="J669" s="777"/>
      <c r="K669" s="777"/>
      <c r="L669" s="778"/>
      <c r="M669" s="780"/>
      <c r="N669" s="781"/>
      <c r="O669" s="782"/>
      <c r="P669" s="783"/>
      <c r="Q669" s="781"/>
      <c r="R669" s="784"/>
      <c r="S669" s="729" t="str">
        <f>IFERROR(('Př9-4'!$O669+'Př9-4'!$R669)/'Př9-4'!$I669,"")</f>
        <v/>
      </c>
      <c r="T669" s="730" t="str">
        <f>IF(J669+L669=0,"",ROUND((M669+'Př9-4'!$P669)/(L669+J669)/12,0))</f>
        <v/>
      </c>
      <c r="U669" s="731" t="str">
        <f>IF(K669=0,"",ROUND(('Př9-4'!$N669+'Př9-4'!$Q669)/'Př9-4'!$K669,0))</f>
        <v/>
      </c>
      <c r="V669" s="720"/>
      <c r="W669" s="721"/>
      <c r="X669" s="721"/>
      <c r="Y669" s="721"/>
      <c r="Z669" s="721"/>
      <c r="AA669" s="721"/>
    </row>
    <row r="670" spans="1:27" s="722" customFormat="1" ht="27.75" customHeight="1" hidden="1">
      <c r="A670" s="771"/>
      <c r="B670" s="772"/>
      <c r="C670" s="773"/>
      <c r="D670" s="706" t="s">
        <v>78</v>
      </c>
      <c r="E670" s="774"/>
      <c r="F670" s="706" t="s">
        <v>78</v>
      </c>
      <c r="G670" s="727"/>
      <c r="H670" s="775"/>
      <c r="I670" s="785"/>
      <c r="J670" s="777"/>
      <c r="K670" s="777"/>
      <c r="L670" s="778"/>
      <c r="M670" s="780"/>
      <c r="N670" s="781"/>
      <c r="O670" s="782"/>
      <c r="P670" s="783"/>
      <c r="Q670" s="781"/>
      <c r="R670" s="784"/>
      <c r="S670" s="729" t="str">
        <f>IFERROR(('Př9-4'!$O670+'Př9-4'!$R670)/'Př9-4'!$I670,"")</f>
        <v/>
      </c>
      <c r="T670" s="730" t="str">
        <f>IF(J670+L670=0,"",ROUND((M670+'Př9-4'!$P670)/(L670+J670)/12,0))</f>
        <v/>
      </c>
      <c r="U670" s="731" t="str">
        <f>IF(K670=0,"",ROUND(('Př9-4'!$N670+'Př9-4'!$Q670)/'Př9-4'!$K670,0))</f>
        <v/>
      </c>
      <c r="V670" s="720"/>
      <c r="W670" s="721"/>
      <c r="X670" s="721"/>
      <c r="Y670" s="721"/>
      <c r="Z670" s="721"/>
      <c r="AA670" s="721"/>
    </row>
    <row r="671" spans="1:27" s="722" customFormat="1" ht="27.75" customHeight="1" hidden="1">
      <c r="A671" s="771"/>
      <c r="B671" s="772"/>
      <c r="C671" s="773"/>
      <c r="D671" s="706" t="s">
        <v>78</v>
      </c>
      <c r="E671" s="774"/>
      <c r="F671" s="706" t="s">
        <v>78</v>
      </c>
      <c r="G671" s="727"/>
      <c r="H671" s="775"/>
      <c r="I671" s="785"/>
      <c r="J671" s="777"/>
      <c r="K671" s="777"/>
      <c r="L671" s="778"/>
      <c r="M671" s="780"/>
      <c r="N671" s="781"/>
      <c r="O671" s="782"/>
      <c r="P671" s="783"/>
      <c r="Q671" s="781"/>
      <c r="R671" s="784"/>
      <c r="S671" s="729" t="str">
        <f>IFERROR(('Př9-4'!$O671+'Př9-4'!$R671)/'Př9-4'!$I671,"")</f>
        <v/>
      </c>
      <c r="T671" s="730" t="str">
        <f>IF(J671+L671=0,"",ROUND((M671+'Př9-4'!$P671)/(L671+J671)/12,0))</f>
        <v/>
      </c>
      <c r="U671" s="731" t="str">
        <f>IF(K671=0,"",ROUND(('Př9-4'!$N671+'Př9-4'!$Q671)/'Př9-4'!$K671,0))</f>
        <v/>
      </c>
      <c r="V671" s="720"/>
      <c r="W671" s="721"/>
      <c r="X671" s="721"/>
      <c r="Y671" s="721"/>
      <c r="Z671" s="721"/>
      <c r="AA671" s="721"/>
    </row>
    <row r="672" spans="1:27" s="722" customFormat="1" ht="27.75" customHeight="1" hidden="1">
      <c r="A672" s="771"/>
      <c r="B672" s="772"/>
      <c r="C672" s="773"/>
      <c r="D672" s="706" t="s">
        <v>78</v>
      </c>
      <c r="E672" s="774"/>
      <c r="F672" s="706" t="s">
        <v>78</v>
      </c>
      <c r="G672" s="727"/>
      <c r="H672" s="775"/>
      <c r="I672" s="785"/>
      <c r="J672" s="777"/>
      <c r="K672" s="777"/>
      <c r="L672" s="778"/>
      <c r="M672" s="780"/>
      <c r="N672" s="781"/>
      <c r="O672" s="782"/>
      <c r="P672" s="783"/>
      <c r="Q672" s="781"/>
      <c r="R672" s="784"/>
      <c r="S672" s="729" t="str">
        <f>IFERROR(('Př9-4'!$O672+'Př9-4'!$R672)/'Př9-4'!$I672,"")</f>
        <v/>
      </c>
      <c r="T672" s="730" t="str">
        <f>IF(J672+L672=0,"",ROUND((M672+'Př9-4'!$P672)/(L672+J672)/12,0))</f>
        <v/>
      </c>
      <c r="U672" s="731" t="str">
        <f>IF(K672=0,"",ROUND(('Př9-4'!$N672+'Př9-4'!$Q672)/'Př9-4'!$K672,0))</f>
        <v/>
      </c>
      <c r="V672" s="720"/>
      <c r="W672" s="721"/>
      <c r="X672" s="721"/>
      <c r="Y672" s="721"/>
      <c r="Z672" s="721"/>
      <c r="AA672" s="721"/>
    </row>
    <row r="673" spans="1:27" s="722" customFormat="1" ht="27.75" customHeight="1" hidden="1">
      <c r="A673" s="771"/>
      <c r="B673" s="772"/>
      <c r="C673" s="773"/>
      <c r="D673" s="706" t="s">
        <v>78</v>
      </c>
      <c r="E673" s="774"/>
      <c r="F673" s="706" t="s">
        <v>78</v>
      </c>
      <c r="G673" s="727"/>
      <c r="H673" s="775"/>
      <c r="I673" s="785"/>
      <c r="J673" s="777"/>
      <c r="K673" s="777"/>
      <c r="L673" s="778"/>
      <c r="M673" s="780"/>
      <c r="N673" s="781"/>
      <c r="O673" s="782"/>
      <c r="P673" s="783"/>
      <c r="Q673" s="781"/>
      <c r="R673" s="784"/>
      <c r="S673" s="729" t="str">
        <f>IFERROR(('Př9-4'!$O673+'Př9-4'!$R673)/'Př9-4'!$I673,"")</f>
        <v/>
      </c>
      <c r="T673" s="730" t="str">
        <f>IF(J673+L673=0,"",ROUND((M673+'Př9-4'!$P673)/(L673+J673)/12,0))</f>
        <v/>
      </c>
      <c r="U673" s="731" t="str">
        <f>IF(K673=0,"",ROUND(('Př9-4'!$N673+'Př9-4'!$Q673)/'Př9-4'!$K673,0))</f>
        <v/>
      </c>
      <c r="V673" s="720"/>
      <c r="W673" s="721"/>
      <c r="X673" s="721"/>
      <c r="Y673" s="721"/>
      <c r="Z673" s="721"/>
      <c r="AA673" s="721"/>
    </row>
    <row r="674" spans="1:27" s="722" customFormat="1" ht="27.75" customHeight="1" hidden="1">
      <c r="A674" s="771"/>
      <c r="B674" s="772"/>
      <c r="C674" s="773"/>
      <c r="D674" s="706" t="s">
        <v>78</v>
      </c>
      <c r="E674" s="774"/>
      <c r="F674" s="706" t="s">
        <v>78</v>
      </c>
      <c r="G674" s="727"/>
      <c r="H674" s="775"/>
      <c r="I674" s="785"/>
      <c r="J674" s="777"/>
      <c r="K674" s="777"/>
      <c r="L674" s="778"/>
      <c r="M674" s="780"/>
      <c r="N674" s="781"/>
      <c r="O674" s="782"/>
      <c r="P674" s="783"/>
      <c r="Q674" s="781"/>
      <c r="R674" s="784"/>
      <c r="S674" s="729" t="str">
        <f>IFERROR(('Př9-4'!$O674+'Př9-4'!$R674)/'Př9-4'!$I674,"")</f>
        <v/>
      </c>
      <c r="T674" s="730" t="str">
        <f>IF(J674+L674=0,"",ROUND((M674+'Př9-4'!$P674)/(L674+J674)/12,0))</f>
        <v/>
      </c>
      <c r="U674" s="731" t="str">
        <f>IF(K674=0,"",ROUND(('Př9-4'!$N674+'Př9-4'!$Q674)/'Př9-4'!$K674,0))</f>
        <v/>
      </c>
      <c r="V674" s="720"/>
      <c r="W674" s="721"/>
      <c r="X674" s="721"/>
      <c r="Y674" s="721"/>
      <c r="Z674" s="721"/>
      <c r="AA674" s="721"/>
    </row>
    <row r="675" spans="1:27" s="722" customFormat="1" ht="27.75" customHeight="1" hidden="1">
      <c r="A675" s="771"/>
      <c r="B675" s="772"/>
      <c r="C675" s="773"/>
      <c r="D675" s="706" t="s">
        <v>78</v>
      </c>
      <c r="E675" s="774"/>
      <c r="F675" s="706" t="s">
        <v>78</v>
      </c>
      <c r="G675" s="727"/>
      <c r="H675" s="775"/>
      <c r="I675" s="785"/>
      <c r="J675" s="777"/>
      <c r="K675" s="777"/>
      <c r="L675" s="778"/>
      <c r="M675" s="780"/>
      <c r="N675" s="781"/>
      <c r="O675" s="782"/>
      <c r="P675" s="783"/>
      <c r="Q675" s="781"/>
      <c r="R675" s="784"/>
      <c r="S675" s="729" t="str">
        <f>IFERROR(('Př9-4'!$O675+'Př9-4'!$R675)/'Př9-4'!$I675,"")</f>
        <v/>
      </c>
      <c r="T675" s="730" t="str">
        <f>IF(J675+L675=0,"",ROUND((M675+'Př9-4'!$P675)/(L675+J675)/12,0))</f>
        <v/>
      </c>
      <c r="U675" s="731" t="str">
        <f>IF(K675=0,"",ROUND(('Př9-4'!$N675+'Př9-4'!$Q675)/'Př9-4'!$K675,0))</f>
        <v/>
      </c>
      <c r="V675" s="720"/>
      <c r="W675" s="721"/>
      <c r="X675" s="721"/>
      <c r="Y675" s="721"/>
      <c r="Z675" s="721"/>
      <c r="AA675" s="721"/>
    </row>
    <row r="676" spans="1:27" s="722" customFormat="1" ht="27.75" customHeight="1" hidden="1">
      <c r="A676" s="771"/>
      <c r="B676" s="772"/>
      <c r="C676" s="773"/>
      <c r="D676" s="706" t="s">
        <v>78</v>
      </c>
      <c r="E676" s="774"/>
      <c r="F676" s="706" t="s">
        <v>78</v>
      </c>
      <c r="G676" s="727"/>
      <c r="H676" s="775"/>
      <c r="I676" s="785"/>
      <c r="J676" s="777"/>
      <c r="K676" s="777"/>
      <c r="L676" s="778"/>
      <c r="M676" s="780"/>
      <c r="N676" s="781"/>
      <c r="O676" s="782"/>
      <c r="P676" s="783"/>
      <c r="Q676" s="781"/>
      <c r="R676" s="784"/>
      <c r="S676" s="729" t="str">
        <f>IFERROR(('Př9-4'!$O676+'Př9-4'!$R676)/'Př9-4'!$I676,"")</f>
        <v/>
      </c>
      <c r="T676" s="730" t="str">
        <f>IF(J676+L676=0,"",ROUND((M676+'Př9-4'!$P676)/(L676+J676)/12,0))</f>
        <v/>
      </c>
      <c r="U676" s="731" t="str">
        <f>IF(K676=0,"",ROUND(('Př9-4'!$N676+'Př9-4'!$Q676)/'Př9-4'!$K676,0))</f>
        <v/>
      </c>
      <c r="V676" s="720"/>
      <c r="W676" s="721"/>
      <c r="X676" s="721"/>
      <c r="Y676" s="721"/>
      <c r="Z676" s="721"/>
      <c r="AA676" s="721"/>
    </row>
    <row r="677" spans="1:27" s="722" customFormat="1" ht="27.75" customHeight="1" hidden="1">
      <c r="A677" s="771"/>
      <c r="B677" s="772"/>
      <c r="C677" s="773"/>
      <c r="D677" s="706" t="s">
        <v>78</v>
      </c>
      <c r="E677" s="774"/>
      <c r="F677" s="706" t="s">
        <v>78</v>
      </c>
      <c r="G677" s="727"/>
      <c r="H677" s="775"/>
      <c r="I677" s="785"/>
      <c r="J677" s="777"/>
      <c r="K677" s="777"/>
      <c r="L677" s="778"/>
      <c r="M677" s="780"/>
      <c r="N677" s="781"/>
      <c r="O677" s="782"/>
      <c r="P677" s="783"/>
      <c r="Q677" s="781"/>
      <c r="R677" s="784"/>
      <c r="S677" s="729" t="str">
        <f>IFERROR(('Př9-4'!$O677+'Př9-4'!$R677)/'Př9-4'!$I677,"")</f>
        <v/>
      </c>
      <c r="T677" s="730" t="str">
        <f>IF(J677+L677=0,"",ROUND((M677+'Př9-4'!$P677)/(L677+J677)/12,0))</f>
        <v/>
      </c>
      <c r="U677" s="731" t="str">
        <f>IF(K677=0,"",ROUND(('Př9-4'!$N677+'Př9-4'!$Q677)/'Př9-4'!$K677,0))</f>
        <v/>
      </c>
      <c r="V677" s="720"/>
      <c r="W677" s="721"/>
      <c r="X677" s="721"/>
      <c r="Y677" s="721"/>
      <c r="Z677" s="721"/>
      <c r="AA677" s="721"/>
    </row>
    <row r="678" spans="1:27" s="722" customFormat="1" ht="27.75" customHeight="1" hidden="1">
      <c r="A678" s="771"/>
      <c r="B678" s="772"/>
      <c r="C678" s="773"/>
      <c r="D678" s="706" t="s">
        <v>78</v>
      </c>
      <c r="E678" s="774"/>
      <c r="F678" s="706" t="s">
        <v>78</v>
      </c>
      <c r="G678" s="727"/>
      <c r="H678" s="775"/>
      <c r="I678" s="785"/>
      <c r="J678" s="777"/>
      <c r="K678" s="777"/>
      <c r="L678" s="778"/>
      <c r="M678" s="780"/>
      <c r="N678" s="781"/>
      <c r="O678" s="782"/>
      <c r="P678" s="783"/>
      <c r="Q678" s="781"/>
      <c r="R678" s="784"/>
      <c r="S678" s="729" t="str">
        <f>IFERROR(('Př9-4'!$O678+'Př9-4'!$R678)/'Př9-4'!$I678,"")</f>
        <v/>
      </c>
      <c r="T678" s="730" t="str">
        <f>IF(J678+L678=0,"",ROUND((M678+'Př9-4'!$P678)/(L678+J678)/12,0))</f>
        <v/>
      </c>
      <c r="U678" s="731" t="str">
        <f>IF(K678=0,"",ROUND(('Př9-4'!$N678+'Př9-4'!$Q678)/'Př9-4'!$K678,0))</f>
        <v/>
      </c>
      <c r="V678" s="720"/>
      <c r="W678" s="721"/>
      <c r="X678" s="721"/>
      <c r="Y678" s="721"/>
      <c r="Z678" s="721"/>
      <c r="AA678" s="721"/>
    </row>
    <row r="679" spans="1:27" s="722" customFormat="1" ht="27.75" customHeight="1" hidden="1">
      <c r="A679" s="771"/>
      <c r="B679" s="772"/>
      <c r="C679" s="773"/>
      <c r="D679" s="706" t="s">
        <v>78</v>
      </c>
      <c r="E679" s="774"/>
      <c r="F679" s="706" t="s">
        <v>78</v>
      </c>
      <c r="G679" s="727"/>
      <c r="H679" s="775"/>
      <c r="I679" s="785"/>
      <c r="J679" s="777"/>
      <c r="K679" s="777"/>
      <c r="L679" s="778"/>
      <c r="M679" s="780"/>
      <c r="N679" s="781"/>
      <c r="O679" s="782"/>
      <c r="P679" s="783"/>
      <c r="Q679" s="781"/>
      <c r="R679" s="784"/>
      <c r="S679" s="729" t="str">
        <f>IFERROR(('Př9-4'!$O679+'Př9-4'!$R679)/'Př9-4'!$I679,"")</f>
        <v/>
      </c>
      <c r="T679" s="730" t="str">
        <f>IF(J679+L679=0,"",ROUND((M679+'Př9-4'!$P679)/(L679+J679)/12,0))</f>
        <v/>
      </c>
      <c r="U679" s="731" t="str">
        <f>IF(K679=0,"",ROUND(('Př9-4'!$N679+'Př9-4'!$Q679)/'Př9-4'!$K679,0))</f>
        <v/>
      </c>
      <c r="V679" s="720"/>
      <c r="W679" s="721"/>
      <c r="X679" s="721"/>
      <c r="Y679" s="721"/>
      <c r="Z679" s="721"/>
      <c r="AA679" s="721"/>
    </row>
    <row r="680" spans="1:27" s="722" customFormat="1" ht="27.75" customHeight="1" hidden="1">
      <c r="A680" s="771"/>
      <c r="B680" s="772"/>
      <c r="C680" s="773"/>
      <c r="D680" s="706" t="s">
        <v>78</v>
      </c>
      <c r="E680" s="774"/>
      <c r="F680" s="706" t="s">
        <v>78</v>
      </c>
      <c r="G680" s="727"/>
      <c r="H680" s="775"/>
      <c r="I680" s="785"/>
      <c r="J680" s="777"/>
      <c r="K680" s="777"/>
      <c r="L680" s="778"/>
      <c r="M680" s="780"/>
      <c r="N680" s="781"/>
      <c r="O680" s="782"/>
      <c r="P680" s="783"/>
      <c r="Q680" s="781"/>
      <c r="R680" s="784"/>
      <c r="S680" s="729" t="str">
        <f>IFERROR(('Př9-4'!$O680+'Př9-4'!$R680)/'Př9-4'!$I680,"")</f>
        <v/>
      </c>
      <c r="T680" s="730" t="str">
        <f>IF(J680+L680=0,"",ROUND((M680+'Př9-4'!$P680)/(L680+J680)/12,0))</f>
        <v/>
      </c>
      <c r="U680" s="731" t="str">
        <f>IF(K680=0,"",ROUND(('Př9-4'!$N680+'Př9-4'!$Q680)/'Př9-4'!$K680,0))</f>
        <v/>
      </c>
      <c r="V680" s="720"/>
      <c r="W680" s="721"/>
      <c r="X680" s="721"/>
      <c r="Y680" s="721"/>
      <c r="Z680" s="721"/>
      <c r="AA680" s="721"/>
    </row>
    <row r="681" spans="1:27" s="722" customFormat="1" ht="27.75" customHeight="1" hidden="1">
      <c r="A681" s="771"/>
      <c r="B681" s="772"/>
      <c r="C681" s="773"/>
      <c r="D681" s="706" t="s">
        <v>78</v>
      </c>
      <c r="E681" s="774"/>
      <c r="F681" s="706" t="s">
        <v>78</v>
      </c>
      <c r="G681" s="727"/>
      <c r="H681" s="775"/>
      <c r="I681" s="785"/>
      <c r="J681" s="777"/>
      <c r="K681" s="777"/>
      <c r="L681" s="778"/>
      <c r="M681" s="780"/>
      <c r="N681" s="781"/>
      <c r="O681" s="782"/>
      <c r="P681" s="783"/>
      <c r="Q681" s="781"/>
      <c r="R681" s="784"/>
      <c r="S681" s="729" t="str">
        <f>IFERROR(('Př9-4'!$O681+'Př9-4'!$R681)/'Př9-4'!$I681,"")</f>
        <v/>
      </c>
      <c r="T681" s="730" t="str">
        <f>IF(J681+L681=0,"",ROUND((M681+'Př9-4'!$P681)/(L681+J681)/12,0))</f>
        <v/>
      </c>
      <c r="U681" s="731" t="str">
        <f>IF(K681=0,"",ROUND(('Př9-4'!$N681+'Př9-4'!$Q681)/'Př9-4'!$K681,0))</f>
        <v/>
      </c>
      <c r="V681" s="720"/>
      <c r="W681" s="721"/>
      <c r="X681" s="721"/>
      <c r="Y681" s="721"/>
      <c r="Z681" s="721"/>
      <c r="AA681" s="721"/>
    </row>
    <row r="682" spans="1:27" s="722" customFormat="1" ht="27.75" customHeight="1" hidden="1">
      <c r="A682" s="771"/>
      <c r="B682" s="772"/>
      <c r="C682" s="773"/>
      <c r="D682" s="706" t="s">
        <v>78</v>
      </c>
      <c r="E682" s="774"/>
      <c r="F682" s="706" t="s">
        <v>78</v>
      </c>
      <c r="G682" s="727"/>
      <c r="H682" s="775"/>
      <c r="I682" s="785"/>
      <c r="J682" s="777"/>
      <c r="K682" s="777"/>
      <c r="L682" s="778"/>
      <c r="M682" s="780"/>
      <c r="N682" s="781"/>
      <c r="O682" s="782"/>
      <c r="P682" s="783"/>
      <c r="Q682" s="781"/>
      <c r="R682" s="784"/>
      <c r="S682" s="729" t="str">
        <f>IFERROR(('Př9-4'!$O682+'Př9-4'!$R682)/'Př9-4'!$I682,"")</f>
        <v/>
      </c>
      <c r="T682" s="730" t="str">
        <f>IF(J682+L682=0,"",ROUND((M682+'Př9-4'!$P682)/(L682+J682)/12,0))</f>
        <v/>
      </c>
      <c r="U682" s="731" t="str">
        <f>IF(K682=0,"",ROUND(('Př9-4'!$N682+'Př9-4'!$Q682)/'Př9-4'!$K682,0))</f>
        <v/>
      </c>
      <c r="V682" s="720"/>
      <c r="W682" s="721"/>
      <c r="X682" s="721"/>
      <c r="Y682" s="721"/>
      <c r="Z682" s="721"/>
      <c r="AA682" s="721"/>
    </row>
    <row r="683" spans="1:27" s="722" customFormat="1" ht="27.75" customHeight="1" hidden="1">
      <c r="A683" s="771"/>
      <c r="B683" s="772"/>
      <c r="C683" s="773"/>
      <c r="D683" s="706" t="s">
        <v>78</v>
      </c>
      <c r="E683" s="774"/>
      <c r="F683" s="706" t="s">
        <v>78</v>
      </c>
      <c r="G683" s="727"/>
      <c r="H683" s="775"/>
      <c r="I683" s="785"/>
      <c r="J683" s="777"/>
      <c r="K683" s="777"/>
      <c r="L683" s="778"/>
      <c r="M683" s="780"/>
      <c r="N683" s="781"/>
      <c r="O683" s="782"/>
      <c r="P683" s="783"/>
      <c r="Q683" s="781"/>
      <c r="R683" s="784"/>
      <c r="S683" s="729" t="str">
        <f>IFERROR(('Př9-4'!$O683+'Př9-4'!$R683)/'Př9-4'!$I683,"")</f>
        <v/>
      </c>
      <c r="T683" s="730" t="str">
        <f>IF(J683+L683=0,"",ROUND((M683+'Př9-4'!$P683)/(L683+J683)/12,0))</f>
        <v/>
      </c>
      <c r="U683" s="731" t="str">
        <f>IF(K683=0,"",ROUND(('Př9-4'!$N683+'Př9-4'!$Q683)/'Př9-4'!$K683,0))</f>
        <v/>
      </c>
      <c r="V683" s="720"/>
      <c r="W683" s="721"/>
      <c r="X683" s="721"/>
      <c r="Y683" s="721"/>
      <c r="Z683" s="721"/>
      <c r="AA683" s="721"/>
    </row>
    <row r="684" spans="1:27" s="722" customFormat="1" ht="27.75" customHeight="1" hidden="1">
      <c r="A684" s="771"/>
      <c r="B684" s="772"/>
      <c r="C684" s="773"/>
      <c r="D684" s="706" t="s">
        <v>78</v>
      </c>
      <c r="E684" s="774"/>
      <c r="F684" s="706" t="s">
        <v>78</v>
      </c>
      <c r="G684" s="727"/>
      <c r="H684" s="775"/>
      <c r="I684" s="785"/>
      <c r="J684" s="777"/>
      <c r="K684" s="777"/>
      <c r="L684" s="778"/>
      <c r="M684" s="780"/>
      <c r="N684" s="781"/>
      <c r="O684" s="782"/>
      <c r="P684" s="783"/>
      <c r="Q684" s="781"/>
      <c r="R684" s="784"/>
      <c r="S684" s="729" t="str">
        <f>IFERROR(('Př9-4'!$O684+'Př9-4'!$R684)/'Př9-4'!$I684,"")</f>
        <v/>
      </c>
      <c r="T684" s="730" t="str">
        <f>IF(J684+L684=0,"",ROUND((M684+'Př9-4'!$P684)/(L684+J684)/12,0))</f>
        <v/>
      </c>
      <c r="U684" s="731" t="str">
        <f>IF(K684=0,"",ROUND(('Př9-4'!$N684+'Př9-4'!$Q684)/'Př9-4'!$K684,0))</f>
        <v/>
      </c>
      <c r="V684" s="720"/>
      <c r="W684" s="721"/>
      <c r="X684" s="721"/>
      <c r="Y684" s="721"/>
      <c r="Z684" s="721"/>
      <c r="AA684" s="721"/>
    </row>
    <row r="685" spans="1:27" s="722" customFormat="1" ht="27.75" customHeight="1" hidden="1">
      <c r="A685" s="771"/>
      <c r="B685" s="772"/>
      <c r="C685" s="773"/>
      <c r="D685" s="706" t="s">
        <v>78</v>
      </c>
      <c r="E685" s="774"/>
      <c r="F685" s="706" t="s">
        <v>78</v>
      </c>
      <c r="G685" s="727"/>
      <c r="H685" s="775"/>
      <c r="I685" s="785"/>
      <c r="J685" s="777"/>
      <c r="K685" s="777"/>
      <c r="L685" s="778"/>
      <c r="M685" s="780"/>
      <c r="N685" s="781"/>
      <c r="O685" s="782"/>
      <c r="P685" s="783"/>
      <c r="Q685" s="781"/>
      <c r="R685" s="784"/>
      <c r="S685" s="729" t="str">
        <f>IFERROR(('Př9-4'!$O685+'Př9-4'!$R685)/'Př9-4'!$I685,"")</f>
        <v/>
      </c>
      <c r="T685" s="730" t="str">
        <f>IF(J685+L685=0,"",ROUND((M685+'Př9-4'!$P685)/(L685+J685)/12,0))</f>
        <v/>
      </c>
      <c r="U685" s="731" t="str">
        <f>IF(K685=0,"",ROUND(('Př9-4'!$N685+'Př9-4'!$Q685)/'Př9-4'!$K685,0))</f>
        <v/>
      </c>
      <c r="V685" s="720"/>
      <c r="W685" s="721"/>
      <c r="X685" s="721"/>
      <c r="Y685" s="721"/>
      <c r="Z685" s="721"/>
      <c r="AA685" s="721"/>
    </row>
    <row r="686" spans="1:27" s="722" customFormat="1" ht="27.75" customHeight="1" hidden="1">
      <c r="A686" s="771"/>
      <c r="B686" s="772"/>
      <c r="C686" s="773"/>
      <c r="D686" s="706" t="s">
        <v>78</v>
      </c>
      <c r="E686" s="774"/>
      <c r="F686" s="706" t="s">
        <v>78</v>
      </c>
      <c r="G686" s="727"/>
      <c r="H686" s="775"/>
      <c r="I686" s="785"/>
      <c r="J686" s="777"/>
      <c r="K686" s="777"/>
      <c r="L686" s="778"/>
      <c r="M686" s="780"/>
      <c r="N686" s="781"/>
      <c r="O686" s="782"/>
      <c r="P686" s="783"/>
      <c r="Q686" s="781"/>
      <c r="R686" s="784"/>
      <c r="S686" s="729" t="str">
        <f>IFERROR(('Př9-4'!$O686+'Př9-4'!$R686)/'Př9-4'!$I686,"")</f>
        <v/>
      </c>
      <c r="T686" s="730" t="str">
        <f>IF(J686+L686=0,"",ROUND((M686+'Př9-4'!$P686)/(L686+J686)/12,0))</f>
        <v/>
      </c>
      <c r="U686" s="731" t="str">
        <f>IF(K686=0,"",ROUND(('Př9-4'!$N686+'Př9-4'!$Q686)/'Př9-4'!$K686,0))</f>
        <v/>
      </c>
      <c r="V686" s="720"/>
      <c r="W686" s="721"/>
      <c r="X686" s="721"/>
      <c r="Y686" s="721"/>
      <c r="Z686" s="721"/>
      <c r="AA686" s="721"/>
    </row>
    <row r="687" spans="1:27" s="722" customFormat="1" ht="27.75" customHeight="1" hidden="1">
      <c r="A687" s="771"/>
      <c r="B687" s="772"/>
      <c r="C687" s="773"/>
      <c r="D687" s="706" t="s">
        <v>78</v>
      </c>
      <c r="E687" s="774"/>
      <c r="F687" s="706" t="s">
        <v>78</v>
      </c>
      <c r="G687" s="727"/>
      <c r="H687" s="775"/>
      <c r="I687" s="785"/>
      <c r="J687" s="777"/>
      <c r="K687" s="777"/>
      <c r="L687" s="778"/>
      <c r="M687" s="780"/>
      <c r="N687" s="781"/>
      <c r="O687" s="782"/>
      <c r="P687" s="783"/>
      <c r="Q687" s="781"/>
      <c r="R687" s="784"/>
      <c r="S687" s="729" t="str">
        <f>IFERROR(('Př9-4'!$O687+'Př9-4'!$R687)/'Př9-4'!$I687,"")</f>
        <v/>
      </c>
      <c r="T687" s="730" t="str">
        <f>IF(J687+L687=0,"",ROUND((M687+'Př9-4'!$P687)/(L687+J687)/12,0))</f>
        <v/>
      </c>
      <c r="U687" s="731" t="str">
        <f>IF(K687=0,"",ROUND(('Př9-4'!$N687+'Př9-4'!$Q687)/'Př9-4'!$K687,0))</f>
        <v/>
      </c>
      <c r="V687" s="720"/>
      <c r="W687" s="721"/>
      <c r="X687" s="721"/>
      <c r="Y687" s="721"/>
      <c r="Z687" s="721"/>
      <c r="AA687" s="721"/>
    </row>
    <row r="688" spans="1:27" s="722" customFormat="1" ht="27.75" customHeight="1" hidden="1">
      <c r="A688" s="771"/>
      <c r="B688" s="772"/>
      <c r="C688" s="773"/>
      <c r="D688" s="706" t="s">
        <v>78</v>
      </c>
      <c r="E688" s="774"/>
      <c r="F688" s="706" t="s">
        <v>78</v>
      </c>
      <c r="G688" s="727"/>
      <c r="H688" s="775"/>
      <c r="I688" s="785"/>
      <c r="J688" s="777"/>
      <c r="K688" s="777"/>
      <c r="L688" s="778"/>
      <c r="M688" s="780"/>
      <c r="N688" s="781"/>
      <c r="O688" s="782"/>
      <c r="P688" s="783"/>
      <c r="Q688" s="781"/>
      <c r="R688" s="784"/>
      <c r="S688" s="729" t="str">
        <f>IFERROR(('Př9-4'!$O688+'Př9-4'!$R688)/'Př9-4'!$I688,"")</f>
        <v/>
      </c>
      <c r="T688" s="730" t="str">
        <f>IF(J688+L688=0,"",ROUND((M688+'Př9-4'!$P688)/(L688+J688)/12,0))</f>
        <v/>
      </c>
      <c r="U688" s="731" t="str">
        <f>IF(K688=0,"",ROUND(('Př9-4'!$N688+'Př9-4'!$Q688)/'Př9-4'!$K688,0))</f>
        <v/>
      </c>
      <c r="V688" s="720"/>
      <c r="W688" s="721"/>
      <c r="X688" s="721"/>
      <c r="Y688" s="721"/>
      <c r="Z688" s="721"/>
      <c r="AA688" s="721"/>
    </row>
    <row r="689" spans="1:27" s="722" customFormat="1" ht="27.75" customHeight="1" hidden="1">
      <c r="A689" s="771"/>
      <c r="B689" s="772"/>
      <c r="C689" s="773"/>
      <c r="D689" s="706" t="s">
        <v>78</v>
      </c>
      <c r="E689" s="774"/>
      <c r="F689" s="706" t="s">
        <v>78</v>
      </c>
      <c r="G689" s="727"/>
      <c r="H689" s="775"/>
      <c r="I689" s="785"/>
      <c r="J689" s="777"/>
      <c r="K689" s="777"/>
      <c r="L689" s="778"/>
      <c r="M689" s="780"/>
      <c r="N689" s="781"/>
      <c r="O689" s="782"/>
      <c r="P689" s="783"/>
      <c r="Q689" s="781"/>
      <c r="R689" s="784"/>
      <c r="S689" s="729" t="str">
        <f>IFERROR(('Př9-4'!$O689+'Př9-4'!$R689)/'Př9-4'!$I689,"")</f>
        <v/>
      </c>
      <c r="T689" s="730" t="str">
        <f>IF(J689+L689=0,"",ROUND((M689+'Př9-4'!$P689)/(L689+J689)/12,0))</f>
        <v/>
      </c>
      <c r="U689" s="731" t="str">
        <f>IF(K689=0,"",ROUND(('Př9-4'!$N689+'Př9-4'!$Q689)/'Př9-4'!$K689,0))</f>
        <v/>
      </c>
      <c r="V689" s="720"/>
      <c r="W689" s="721"/>
      <c r="X689" s="721"/>
      <c r="Y689" s="721"/>
      <c r="Z689" s="721"/>
      <c r="AA689" s="721"/>
    </row>
    <row r="690" spans="1:27" s="722" customFormat="1" ht="27.75" customHeight="1" hidden="1">
      <c r="A690" s="771"/>
      <c r="B690" s="772"/>
      <c r="C690" s="773"/>
      <c r="D690" s="706" t="s">
        <v>78</v>
      </c>
      <c r="E690" s="774"/>
      <c r="F690" s="706" t="s">
        <v>78</v>
      </c>
      <c r="G690" s="727"/>
      <c r="H690" s="775"/>
      <c r="I690" s="785"/>
      <c r="J690" s="777"/>
      <c r="K690" s="777"/>
      <c r="L690" s="778"/>
      <c r="M690" s="780"/>
      <c r="N690" s="781"/>
      <c r="O690" s="782"/>
      <c r="P690" s="783"/>
      <c r="Q690" s="781"/>
      <c r="R690" s="784"/>
      <c r="S690" s="729" t="str">
        <f>IFERROR(('Př9-4'!$O690+'Př9-4'!$R690)/'Př9-4'!$I690,"")</f>
        <v/>
      </c>
      <c r="T690" s="730" t="str">
        <f>IF(J690+L690=0,"",ROUND((M690+'Př9-4'!$P690)/(L690+J690)/12,0))</f>
        <v/>
      </c>
      <c r="U690" s="731" t="str">
        <f>IF(K690=0,"",ROUND(('Př9-4'!$N690+'Př9-4'!$Q690)/'Př9-4'!$K690,0))</f>
        <v/>
      </c>
      <c r="V690" s="720"/>
      <c r="W690" s="721"/>
      <c r="X690" s="721"/>
      <c r="Y690" s="721"/>
      <c r="Z690" s="721"/>
      <c r="AA690" s="721"/>
    </row>
    <row r="691" spans="1:27" s="722" customFormat="1" ht="27.75" customHeight="1" hidden="1">
      <c r="A691" s="771"/>
      <c r="B691" s="772"/>
      <c r="C691" s="773"/>
      <c r="D691" s="706" t="s">
        <v>78</v>
      </c>
      <c r="E691" s="774"/>
      <c r="F691" s="706" t="s">
        <v>78</v>
      </c>
      <c r="G691" s="727"/>
      <c r="H691" s="775"/>
      <c r="I691" s="785"/>
      <c r="J691" s="777"/>
      <c r="K691" s="777"/>
      <c r="L691" s="778"/>
      <c r="M691" s="780"/>
      <c r="N691" s="781"/>
      <c r="O691" s="782"/>
      <c r="P691" s="783"/>
      <c r="Q691" s="781"/>
      <c r="R691" s="784"/>
      <c r="S691" s="729" t="str">
        <f>IFERROR(('Př9-4'!$O691+'Př9-4'!$R691)/'Př9-4'!$I691,"")</f>
        <v/>
      </c>
      <c r="T691" s="730" t="str">
        <f>IF(J691+L691=0,"",ROUND((M691+'Př9-4'!$P691)/(L691+J691)/12,0))</f>
        <v/>
      </c>
      <c r="U691" s="731" t="str">
        <f>IF(K691=0,"",ROUND(('Př9-4'!$N691+'Př9-4'!$Q691)/'Př9-4'!$K691,0))</f>
        <v/>
      </c>
      <c r="V691" s="720"/>
      <c r="W691" s="721"/>
      <c r="X691" s="721"/>
      <c r="Y691" s="721"/>
      <c r="Z691" s="721"/>
      <c r="AA691" s="721"/>
    </row>
    <row r="692" spans="1:27" s="722" customFormat="1" ht="27.75" customHeight="1" hidden="1">
      <c r="A692" s="771"/>
      <c r="B692" s="772"/>
      <c r="C692" s="773"/>
      <c r="D692" s="706" t="s">
        <v>78</v>
      </c>
      <c r="E692" s="774"/>
      <c r="F692" s="706" t="s">
        <v>78</v>
      </c>
      <c r="G692" s="727"/>
      <c r="H692" s="775"/>
      <c r="I692" s="785"/>
      <c r="J692" s="777"/>
      <c r="K692" s="777"/>
      <c r="L692" s="778"/>
      <c r="M692" s="780"/>
      <c r="N692" s="781"/>
      <c r="O692" s="782"/>
      <c r="P692" s="783"/>
      <c r="Q692" s="781"/>
      <c r="R692" s="784"/>
      <c r="S692" s="729" t="str">
        <f>IFERROR(('Př9-4'!$O692+'Př9-4'!$R692)/'Př9-4'!$I692,"")</f>
        <v/>
      </c>
      <c r="T692" s="730" t="str">
        <f>IF(J692+L692=0,"",ROUND((M692+'Př9-4'!$P692)/(L692+J692)/12,0))</f>
        <v/>
      </c>
      <c r="U692" s="731" t="str">
        <f>IF(K692=0,"",ROUND(('Př9-4'!$N692+'Př9-4'!$Q692)/'Př9-4'!$K692,0))</f>
        <v/>
      </c>
      <c r="V692" s="720"/>
      <c r="W692" s="721"/>
      <c r="X692" s="721"/>
      <c r="Y692" s="721"/>
      <c r="Z692" s="721"/>
      <c r="AA692" s="721"/>
    </row>
    <row r="693" spans="1:27" s="722" customFormat="1" ht="27.75" customHeight="1" hidden="1">
      <c r="A693" s="771"/>
      <c r="B693" s="772"/>
      <c r="C693" s="773"/>
      <c r="D693" s="706" t="s">
        <v>78</v>
      </c>
      <c r="E693" s="774"/>
      <c r="F693" s="706" t="s">
        <v>78</v>
      </c>
      <c r="G693" s="727"/>
      <c r="H693" s="775"/>
      <c r="I693" s="785"/>
      <c r="J693" s="777"/>
      <c r="K693" s="777"/>
      <c r="L693" s="778"/>
      <c r="M693" s="780"/>
      <c r="N693" s="781"/>
      <c r="O693" s="782"/>
      <c r="P693" s="783"/>
      <c r="Q693" s="781"/>
      <c r="R693" s="784"/>
      <c r="S693" s="729" t="str">
        <f>IFERROR(('Př9-4'!$O693+'Př9-4'!$R693)/'Př9-4'!$I693,"")</f>
        <v/>
      </c>
      <c r="T693" s="730" t="str">
        <f>IF(J693+L693=0,"",ROUND((M693+'Př9-4'!$P693)/(L693+J693)/12,0))</f>
        <v/>
      </c>
      <c r="U693" s="731" t="str">
        <f>IF(K693=0,"",ROUND(('Př9-4'!$N693+'Př9-4'!$Q693)/'Př9-4'!$K693,0))</f>
        <v/>
      </c>
      <c r="V693" s="720"/>
      <c r="W693" s="721"/>
      <c r="X693" s="721"/>
      <c r="Y693" s="721"/>
      <c r="Z693" s="721"/>
      <c r="AA693" s="721"/>
    </row>
    <row r="694" spans="1:27" s="722" customFormat="1" ht="27.75" customHeight="1" hidden="1">
      <c r="A694" s="771"/>
      <c r="B694" s="772"/>
      <c r="C694" s="773"/>
      <c r="D694" s="706" t="s">
        <v>78</v>
      </c>
      <c r="E694" s="774"/>
      <c r="F694" s="706" t="s">
        <v>78</v>
      </c>
      <c r="G694" s="727"/>
      <c r="H694" s="775"/>
      <c r="I694" s="785"/>
      <c r="J694" s="777"/>
      <c r="K694" s="777"/>
      <c r="L694" s="778"/>
      <c r="M694" s="780"/>
      <c r="N694" s="781"/>
      <c r="O694" s="782"/>
      <c r="P694" s="783"/>
      <c r="Q694" s="781"/>
      <c r="R694" s="784"/>
      <c r="S694" s="729" t="str">
        <f>IFERROR(('Př9-4'!$O694+'Př9-4'!$R694)/'Př9-4'!$I694,"")</f>
        <v/>
      </c>
      <c r="T694" s="730" t="str">
        <f>IF(J694+L694=0,"",ROUND((M694+'Př9-4'!$P694)/(L694+J694)/12,0))</f>
        <v/>
      </c>
      <c r="U694" s="731" t="str">
        <f>IF(K694=0,"",ROUND(('Př9-4'!$N694+'Př9-4'!$Q694)/'Př9-4'!$K694,0))</f>
        <v/>
      </c>
      <c r="V694" s="720"/>
      <c r="W694" s="721"/>
      <c r="X694" s="721"/>
      <c r="Y694" s="721"/>
      <c r="Z694" s="721"/>
      <c r="AA694" s="721"/>
    </row>
    <row r="695" spans="1:27" s="722" customFormat="1" ht="27.75" customHeight="1" hidden="1">
      <c r="A695" s="771"/>
      <c r="B695" s="772"/>
      <c r="C695" s="773"/>
      <c r="D695" s="706" t="s">
        <v>78</v>
      </c>
      <c r="E695" s="774"/>
      <c r="F695" s="706" t="s">
        <v>78</v>
      </c>
      <c r="G695" s="727"/>
      <c r="H695" s="775"/>
      <c r="I695" s="785"/>
      <c r="J695" s="777"/>
      <c r="K695" s="777"/>
      <c r="L695" s="778"/>
      <c r="M695" s="780"/>
      <c r="N695" s="781"/>
      <c r="O695" s="782"/>
      <c r="P695" s="783"/>
      <c r="Q695" s="781"/>
      <c r="R695" s="784"/>
      <c r="S695" s="729" t="str">
        <f>IFERROR(('Př9-4'!$O695+'Př9-4'!$R695)/'Př9-4'!$I695,"")</f>
        <v/>
      </c>
      <c r="T695" s="730" t="str">
        <f>IF(J695+L695=0,"",ROUND((M695+'Př9-4'!$P695)/(L695+J695)/12,0))</f>
        <v/>
      </c>
      <c r="U695" s="731" t="str">
        <f>IF(K695=0,"",ROUND(('Př9-4'!$N695+'Př9-4'!$Q695)/'Př9-4'!$K695,0))</f>
        <v/>
      </c>
      <c r="V695" s="720"/>
      <c r="W695" s="721"/>
      <c r="X695" s="721"/>
      <c r="Y695" s="721"/>
      <c r="Z695" s="721"/>
      <c r="AA695" s="721"/>
    </row>
    <row r="696" spans="1:27" s="722" customFormat="1" ht="27.75" customHeight="1" hidden="1">
      <c r="A696" s="771"/>
      <c r="B696" s="772"/>
      <c r="C696" s="773"/>
      <c r="D696" s="706" t="s">
        <v>78</v>
      </c>
      <c r="E696" s="774"/>
      <c r="F696" s="706" t="s">
        <v>78</v>
      </c>
      <c r="G696" s="727"/>
      <c r="H696" s="775"/>
      <c r="I696" s="785"/>
      <c r="J696" s="777"/>
      <c r="K696" s="777"/>
      <c r="L696" s="778"/>
      <c r="M696" s="780"/>
      <c r="N696" s="781"/>
      <c r="O696" s="782"/>
      <c r="P696" s="783"/>
      <c r="Q696" s="781"/>
      <c r="R696" s="784"/>
      <c r="S696" s="729" t="str">
        <f>IFERROR(('Př9-4'!$O696+'Př9-4'!$R696)/'Př9-4'!$I696,"")</f>
        <v/>
      </c>
      <c r="T696" s="730" t="str">
        <f>IF(J696+L696=0,"",ROUND((M696+'Př9-4'!$P696)/(L696+J696)/12,0))</f>
        <v/>
      </c>
      <c r="U696" s="731" t="str">
        <f>IF(K696=0,"",ROUND(('Př9-4'!$N696+'Př9-4'!$Q696)/'Př9-4'!$K696,0))</f>
        <v/>
      </c>
      <c r="V696" s="720"/>
      <c r="W696" s="721"/>
      <c r="X696" s="721"/>
      <c r="Y696" s="721"/>
      <c r="Z696" s="721"/>
      <c r="AA696" s="721"/>
    </row>
    <row r="697" spans="1:27" s="722" customFormat="1" ht="27.75" customHeight="1" hidden="1">
      <c r="A697" s="771"/>
      <c r="B697" s="772"/>
      <c r="C697" s="773"/>
      <c r="D697" s="706" t="s">
        <v>78</v>
      </c>
      <c r="E697" s="774"/>
      <c r="F697" s="706" t="s">
        <v>78</v>
      </c>
      <c r="G697" s="727"/>
      <c r="H697" s="775"/>
      <c r="I697" s="785"/>
      <c r="J697" s="777"/>
      <c r="K697" s="777"/>
      <c r="L697" s="778"/>
      <c r="M697" s="780"/>
      <c r="N697" s="781"/>
      <c r="O697" s="782"/>
      <c r="P697" s="783"/>
      <c r="Q697" s="781"/>
      <c r="R697" s="784"/>
      <c r="S697" s="729" t="str">
        <f>IFERROR(('Př9-4'!$O697+'Př9-4'!$R697)/'Př9-4'!$I697,"")</f>
        <v/>
      </c>
      <c r="T697" s="730" t="str">
        <f>IF(J697+L697=0,"",ROUND((M697+'Př9-4'!$P697)/(L697+J697)/12,0))</f>
        <v/>
      </c>
      <c r="U697" s="731" t="str">
        <f>IF(K697=0,"",ROUND(('Př9-4'!$N697+'Př9-4'!$Q697)/'Př9-4'!$K697,0))</f>
        <v/>
      </c>
      <c r="V697" s="720"/>
      <c r="W697" s="721"/>
      <c r="X697" s="721"/>
      <c r="Y697" s="721"/>
      <c r="Z697" s="721"/>
      <c r="AA697" s="721"/>
    </row>
    <row r="698" spans="1:27" s="722" customFormat="1" ht="27.75" customHeight="1" hidden="1">
      <c r="A698" s="771"/>
      <c r="B698" s="772"/>
      <c r="C698" s="773"/>
      <c r="D698" s="706" t="s">
        <v>78</v>
      </c>
      <c r="E698" s="774"/>
      <c r="F698" s="706" t="s">
        <v>78</v>
      </c>
      <c r="G698" s="727"/>
      <c r="H698" s="775"/>
      <c r="I698" s="785"/>
      <c r="J698" s="777"/>
      <c r="K698" s="777"/>
      <c r="L698" s="778"/>
      <c r="M698" s="780"/>
      <c r="N698" s="781"/>
      <c r="O698" s="782"/>
      <c r="P698" s="783"/>
      <c r="Q698" s="781"/>
      <c r="R698" s="784"/>
      <c r="S698" s="729" t="str">
        <f>IFERROR(('Př9-4'!$O698+'Př9-4'!$R698)/'Př9-4'!$I698,"")</f>
        <v/>
      </c>
      <c r="T698" s="730" t="str">
        <f>IF(J698+L698=0,"",ROUND((M698+'Př9-4'!$P698)/(L698+J698)/12,0))</f>
        <v/>
      </c>
      <c r="U698" s="731" t="str">
        <f>IF(K698=0,"",ROUND(('Př9-4'!$N698+'Př9-4'!$Q698)/'Př9-4'!$K698,0))</f>
        <v/>
      </c>
      <c r="V698" s="720"/>
      <c r="W698" s="721"/>
      <c r="X698" s="721"/>
      <c r="Y698" s="721"/>
      <c r="Z698" s="721"/>
      <c r="AA698" s="721"/>
    </row>
    <row r="699" spans="1:27" s="722" customFormat="1" ht="27.75" customHeight="1" hidden="1">
      <c r="A699" s="771"/>
      <c r="B699" s="772"/>
      <c r="C699" s="773"/>
      <c r="D699" s="706" t="s">
        <v>78</v>
      </c>
      <c r="E699" s="774"/>
      <c r="F699" s="706" t="s">
        <v>78</v>
      </c>
      <c r="G699" s="727"/>
      <c r="H699" s="775"/>
      <c r="I699" s="785"/>
      <c r="J699" s="777"/>
      <c r="K699" s="777"/>
      <c r="L699" s="778"/>
      <c r="M699" s="780"/>
      <c r="N699" s="781"/>
      <c r="O699" s="782"/>
      <c r="P699" s="783"/>
      <c r="Q699" s="781"/>
      <c r="R699" s="784"/>
      <c r="S699" s="729" t="str">
        <f>IFERROR(('Př9-4'!$O699+'Př9-4'!$R699)/'Př9-4'!$I699,"")</f>
        <v/>
      </c>
      <c r="T699" s="730" t="str">
        <f>IF(J699+L699=0,"",ROUND((M699+'Př9-4'!$P699)/(L699+J699)/12,0))</f>
        <v/>
      </c>
      <c r="U699" s="731" t="str">
        <f>IF(K699=0,"",ROUND(('Př9-4'!$N699+'Př9-4'!$Q699)/'Př9-4'!$K699,0))</f>
        <v/>
      </c>
      <c r="V699" s="720"/>
      <c r="W699" s="721"/>
      <c r="X699" s="721"/>
      <c r="Y699" s="721"/>
      <c r="Z699" s="721"/>
      <c r="AA699" s="721"/>
    </row>
    <row r="700" spans="1:27" s="722" customFormat="1" ht="27.75" customHeight="1" hidden="1">
      <c r="A700" s="771"/>
      <c r="B700" s="772"/>
      <c r="C700" s="773"/>
      <c r="D700" s="706" t="s">
        <v>78</v>
      </c>
      <c r="E700" s="774"/>
      <c r="F700" s="706" t="s">
        <v>78</v>
      </c>
      <c r="G700" s="727"/>
      <c r="H700" s="775"/>
      <c r="I700" s="785"/>
      <c r="J700" s="777"/>
      <c r="K700" s="777"/>
      <c r="L700" s="778"/>
      <c r="M700" s="780"/>
      <c r="N700" s="781"/>
      <c r="O700" s="782"/>
      <c r="P700" s="783"/>
      <c r="Q700" s="781"/>
      <c r="R700" s="784"/>
      <c r="S700" s="729" t="str">
        <f>IFERROR(('Př9-4'!$O700+'Př9-4'!$R700)/'Př9-4'!$I700,"")</f>
        <v/>
      </c>
      <c r="T700" s="730" t="str">
        <f>IF(J700+L700=0,"",ROUND((M700+'Př9-4'!$P700)/(L700+J700)/12,0))</f>
        <v/>
      </c>
      <c r="U700" s="731" t="str">
        <f>IF(K700=0,"",ROUND(('Př9-4'!$N700+'Př9-4'!$Q700)/'Př9-4'!$K700,0))</f>
        <v/>
      </c>
      <c r="V700" s="720"/>
      <c r="W700" s="721"/>
      <c r="X700" s="721"/>
      <c r="Y700" s="721"/>
      <c r="Z700" s="721"/>
      <c r="AA700" s="721"/>
    </row>
    <row r="701" spans="1:27" s="722" customFormat="1" ht="27.75" customHeight="1" hidden="1">
      <c r="A701" s="771"/>
      <c r="B701" s="772"/>
      <c r="C701" s="773"/>
      <c r="D701" s="706" t="s">
        <v>78</v>
      </c>
      <c r="E701" s="774"/>
      <c r="F701" s="706" t="s">
        <v>78</v>
      </c>
      <c r="G701" s="727"/>
      <c r="H701" s="775"/>
      <c r="I701" s="785"/>
      <c r="J701" s="777"/>
      <c r="K701" s="777"/>
      <c r="L701" s="778"/>
      <c r="M701" s="780"/>
      <c r="N701" s="781"/>
      <c r="O701" s="782"/>
      <c r="P701" s="783"/>
      <c r="Q701" s="781"/>
      <c r="R701" s="784"/>
      <c r="S701" s="729" t="str">
        <f>IFERROR(('Př9-4'!$O701+'Př9-4'!$R701)/'Př9-4'!$I701,"")</f>
        <v/>
      </c>
      <c r="T701" s="730" t="str">
        <f>IF(J701+L701=0,"",ROUND((M701+'Př9-4'!$P701)/(L701+J701)/12,0))</f>
        <v/>
      </c>
      <c r="U701" s="731" t="str">
        <f>IF(K701=0,"",ROUND(('Př9-4'!$N701+'Př9-4'!$Q701)/'Př9-4'!$K701,0))</f>
        <v/>
      </c>
      <c r="V701" s="720"/>
      <c r="W701" s="721"/>
      <c r="X701" s="721"/>
      <c r="Y701" s="721"/>
      <c r="Z701" s="721"/>
      <c r="AA701" s="721"/>
    </row>
    <row r="702" spans="1:27" s="722" customFormat="1" ht="27.75" customHeight="1" hidden="1">
      <c r="A702" s="771"/>
      <c r="B702" s="772"/>
      <c r="C702" s="773"/>
      <c r="D702" s="706" t="s">
        <v>78</v>
      </c>
      <c r="E702" s="774"/>
      <c r="F702" s="706" t="s">
        <v>78</v>
      </c>
      <c r="G702" s="727"/>
      <c r="H702" s="775"/>
      <c r="I702" s="785"/>
      <c r="J702" s="777"/>
      <c r="K702" s="777"/>
      <c r="L702" s="778"/>
      <c r="M702" s="780"/>
      <c r="N702" s="781"/>
      <c r="O702" s="782"/>
      <c r="P702" s="783"/>
      <c r="Q702" s="781"/>
      <c r="R702" s="784"/>
      <c r="S702" s="729" t="str">
        <f>IFERROR(('Př9-4'!$O702+'Př9-4'!$R702)/'Př9-4'!$I702,"")</f>
        <v/>
      </c>
      <c r="T702" s="730" t="str">
        <f>IF(J702+L702=0,"",ROUND((M702+'Př9-4'!$P702)/(L702+J702)/12,0))</f>
        <v/>
      </c>
      <c r="U702" s="731" t="str">
        <f>IF(K702=0,"",ROUND(('Př9-4'!$N702+'Př9-4'!$Q702)/'Př9-4'!$K702,0))</f>
        <v/>
      </c>
      <c r="V702" s="720"/>
      <c r="W702" s="721"/>
      <c r="X702" s="721"/>
      <c r="Y702" s="721"/>
      <c r="Z702" s="721"/>
      <c r="AA702" s="721"/>
    </row>
    <row r="703" spans="1:27" s="722" customFormat="1" ht="27.75" customHeight="1" hidden="1">
      <c r="A703" s="771"/>
      <c r="B703" s="772"/>
      <c r="C703" s="773"/>
      <c r="D703" s="706" t="s">
        <v>78</v>
      </c>
      <c r="E703" s="774"/>
      <c r="F703" s="706" t="s">
        <v>78</v>
      </c>
      <c r="G703" s="727"/>
      <c r="H703" s="775"/>
      <c r="I703" s="785"/>
      <c r="J703" s="777"/>
      <c r="K703" s="777"/>
      <c r="L703" s="778"/>
      <c r="M703" s="780"/>
      <c r="N703" s="781"/>
      <c r="O703" s="782"/>
      <c r="P703" s="783"/>
      <c r="Q703" s="781"/>
      <c r="R703" s="784"/>
      <c r="S703" s="729" t="str">
        <f>IFERROR(('Př9-4'!$O703+'Př9-4'!$R703)/'Př9-4'!$I703,"")</f>
        <v/>
      </c>
      <c r="T703" s="730" t="str">
        <f>IF(J703+L703=0,"",ROUND((M703+'Př9-4'!$P703)/(L703+J703)/12,0))</f>
        <v/>
      </c>
      <c r="U703" s="731" t="str">
        <f>IF(K703=0,"",ROUND(('Př9-4'!$N703+'Př9-4'!$Q703)/'Př9-4'!$K703,0))</f>
        <v/>
      </c>
      <c r="V703" s="720"/>
      <c r="W703" s="721"/>
      <c r="X703" s="721"/>
      <c r="Y703" s="721"/>
      <c r="Z703" s="721"/>
      <c r="AA703" s="721"/>
    </row>
    <row r="704" spans="1:27" s="722" customFormat="1" ht="27.75" customHeight="1" hidden="1" thickBot="1">
      <c r="A704" s="786"/>
      <c r="B704" s="787"/>
      <c r="C704" s="788"/>
      <c r="D704" s="736" t="s">
        <v>78</v>
      </c>
      <c r="E704" s="789"/>
      <c r="F704" s="736" t="s">
        <v>78</v>
      </c>
      <c r="G704" s="734"/>
      <c r="H704" s="790"/>
      <c r="I704" s="791"/>
      <c r="J704" s="792"/>
      <c r="K704" s="792"/>
      <c r="L704" s="793"/>
      <c r="M704" s="794"/>
      <c r="N704" s="795"/>
      <c r="O704" s="796"/>
      <c r="P704" s="797"/>
      <c r="Q704" s="795"/>
      <c r="R704" s="798"/>
      <c r="S704" s="748" t="str">
        <f>IFERROR(('Př9-4'!$O704+'Př9-4'!$R704)/'Př9-4'!$I704,"")</f>
        <v/>
      </c>
      <c r="T704" s="749" t="str">
        <f>IF(J704+L704=0,"",ROUND((M704+'Př9-4'!$P704)/(L704+J704)/12,0))</f>
        <v/>
      </c>
      <c r="U704" s="750" t="str">
        <f>IF(K704=0,"",ROUND(('Př9-4'!$N704+'Př9-4'!$Q704)/'Př9-4'!$K704,0))</f>
        <v/>
      </c>
      <c r="V704" s="799"/>
      <c r="W704" s="721"/>
      <c r="X704" s="721"/>
      <c r="Y704" s="721"/>
      <c r="Z704" s="721"/>
      <c r="AA704" s="721"/>
    </row>
    <row r="705" ht="15.75" thickBot="1"/>
    <row r="706" spans="1:22" ht="16.5" customHeight="1" thickBot="1">
      <c r="A706" s="1110" t="s">
        <v>759</v>
      </c>
      <c r="B706" s="1111"/>
      <c r="C706" s="1111"/>
      <c r="D706" s="1111"/>
      <c r="E706" s="1111"/>
      <c r="F706" s="1111"/>
      <c r="G706" s="1111"/>
      <c r="H706" s="1111"/>
      <c r="I706" s="1111"/>
      <c r="J706" s="1111"/>
      <c r="K706" s="1111"/>
      <c r="L706" s="1111"/>
      <c r="M706" s="1111"/>
      <c r="N706" s="1111"/>
      <c r="O706" s="1111"/>
      <c r="P706" s="1111"/>
      <c r="Q706" s="1111"/>
      <c r="R706" s="1111"/>
      <c r="S706" s="1111"/>
      <c r="T706" s="1111"/>
      <c r="U706" s="1111"/>
      <c r="V706" s="1112"/>
    </row>
    <row r="707" spans="1:22" ht="42" customHeight="1">
      <c r="A707" s="1113" t="s">
        <v>747</v>
      </c>
      <c r="B707" s="1114"/>
      <c r="C707" s="1114"/>
      <c r="D707" s="1114"/>
      <c r="E707" s="1114"/>
      <c r="F707" s="1114"/>
      <c r="G707" s="1114"/>
      <c r="H707" s="1114"/>
      <c r="I707" s="1114"/>
      <c r="J707" s="1114"/>
      <c r="K707" s="1114"/>
      <c r="L707" s="1114"/>
      <c r="M707" s="1114"/>
      <c r="N707" s="1114"/>
      <c r="O707" s="1114"/>
      <c r="P707" s="1114"/>
      <c r="Q707" s="1114"/>
      <c r="R707" s="1114"/>
      <c r="S707" s="1114"/>
      <c r="T707" s="1114"/>
      <c r="U707" s="1114"/>
      <c r="V707" s="1115"/>
    </row>
    <row r="708" spans="1:22" ht="46.5" customHeight="1">
      <c r="A708" s="1116" t="s">
        <v>776</v>
      </c>
      <c r="B708" s="1117"/>
      <c r="C708" s="1117"/>
      <c r="D708" s="1117"/>
      <c r="E708" s="1117"/>
      <c r="F708" s="1117"/>
      <c r="G708" s="1117"/>
      <c r="H708" s="1117"/>
      <c r="I708" s="1117"/>
      <c r="J708" s="1117"/>
      <c r="K708" s="1117"/>
      <c r="L708" s="1117"/>
      <c r="M708" s="1117"/>
      <c r="N708" s="1117"/>
      <c r="O708" s="1117"/>
      <c r="P708" s="1117"/>
      <c r="Q708" s="1117"/>
      <c r="R708" s="1117"/>
      <c r="S708" s="1117"/>
      <c r="T708" s="1117"/>
      <c r="U708" s="1117"/>
      <c r="V708" s="1118"/>
    </row>
    <row r="709" spans="1:22" ht="33" customHeight="1">
      <c r="A709" s="1116" t="s">
        <v>777</v>
      </c>
      <c r="B709" s="1117"/>
      <c r="C709" s="1117"/>
      <c r="D709" s="1117"/>
      <c r="E709" s="1117"/>
      <c r="F709" s="1117"/>
      <c r="G709" s="1117"/>
      <c r="H709" s="1117"/>
      <c r="I709" s="1117"/>
      <c r="J709" s="1117"/>
      <c r="K709" s="1117"/>
      <c r="L709" s="1117"/>
      <c r="M709" s="1117"/>
      <c r="N709" s="1117"/>
      <c r="O709" s="1117"/>
      <c r="P709" s="1117"/>
      <c r="Q709" s="1117"/>
      <c r="R709" s="1117"/>
      <c r="S709" s="1117"/>
      <c r="T709" s="1117"/>
      <c r="U709" s="1117"/>
      <c r="V709" s="1118"/>
    </row>
    <row r="710" spans="1:22" ht="30" customHeight="1">
      <c r="A710" s="1106" t="s">
        <v>778</v>
      </c>
      <c r="B710" s="1107"/>
      <c r="C710" s="1107"/>
      <c r="D710" s="1107"/>
      <c r="E710" s="1107"/>
      <c r="F710" s="1107"/>
      <c r="G710" s="1107"/>
      <c r="H710" s="1107"/>
      <c r="I710" s="1107"/>
      <c r="J710" s="1107"/>
      <c r="K710" s="1107"/>
      <c r="L710" s="1107"/>
      <c r="M710" s="1107"/>
      <c r="N710" s="1107"/>
      <c r="O710" s="1107"/>
      <c r="P710" s="1107"/>
      <c r="Q710" s="1107"/>
      <c r="R710" s="1107"/>
      <c r="S710" s="1107"/>
      <c r="T710" s="1107"/>
      <c r="U710" s="1107"/>
      <c r="V710" s="1108"/>
    </row>
    <row r="711" spans="1:22" ht="22.5" customHeight="1">
      <c r="A711" s="1097" t="s">
        <v>748</v>
      </c>
      <c r="B711" s="1098"/>
      <c r="C711" s="1098"/>
      <c r="D711" s="1098"/>
      <c r="E711" s="1098"/>
      <c r="F711" s="1098"/>
      <c r="G711" s="1098"/>
      <c r="H711" s="1098"/>
      <c r="I711" s="1098"/>
      <c r="J711" s="1098"/>
      <c r="K711" s="1098"/>
      <c r="L711" s="1098"/>
      <c r="M711" s="1098"/>
      <c r="N711" s="1098"/>
      <c r="O711" s="1098"/>
      <c r="P711" s="1098"/>
      <c r="Q711" s="1098"/>
      <c r="R711" s="1098"/>
      <c r="S711" s="1098"/>
      <c r="T711" s="1098"/>
      <c r="U711" s="1098"/>
      <c r="V711" s="1099"/>
    </row>
    <row r="712" spans="1:22" ht="22.5" customHeight="1">
      <c r="A712" s="1097" t="s">
        <v>749</v>
      </c>
      <c r="B712" s="1098"/>
      <c r="C712" s="1098"/>
      <c r="D712" s="1098"/>
      <c r="E712" s="1098"/>
      <c r="F712" s="1098"/>
      <c r="G712" s="1098"/>
      <c r="H712" s="1098"/>
      <c r="I712" s="1098"/>
      <c r="J712" s="1098"/>
      <c r="K712" s="1098"/>
      <c r="L712" s="1098"/>
      <c r="M712" s="1098"/>
      <c r="N712" s="1098"/>
      <c r="O712" s="1098"/>
      <c r="P712" s="1098"/>
      <c r="Q712" s="1098"/>
      <c r="R712" s="1098"/>
      <c r="S712" s="1098"/>
      <c r="T712" s="1098"/>
      <c r="U712" s="1098"/>
      <c r="V712" s="1099"/>
    </row>
    <row r="713" spans="1:22" ht="22.5" customHeight="1">
      <c r="A713" s="1097" t="s">
        <v>750</v>
      </c>
      <c r="B713" s="1098"/>
      <c r="C713" s="1098"/>
      <c r="D713" s="1098"/>
      <c r="E713" s="1098"/>
      <c r="F713" s="1098"/>
      <c r="G713" s="1098"/>
      <c r="H713" s="1098"/>
      <c r="I713" s="1098"/>
      <c r="J713" s="1098"/>
      <c r="K713" s="1098"/>
      <c r="L713" s="1098"/>
      <c r="M713" s="1098"/>
      <c r="N713" s="1098"/>
      <c r="O713" s="1098"/>
      <c r="P713" s="1098"/>
      <c r="Q713" s="1098"/>
      <c r="R713" s="1098"/>
      <c r="S713" s="1098"/>
      <c r="T713" s="1098"/>
      <c r="U713" s="1098"/>
      <c r="V713" s="1099"/>
    </row>
    <row r="714" spans="1:22" ht="22.5" customHeight="1">
      <c r="A714" s="1097" t="s">
        <v>751</v>
      </c>
      <c r="B714" s="1098"/>
      <c r="C714" s="1098"/>
      <c r="D714" s="1098"/>
      <c r="E714" s="1098"/>
      <c r="F714" s="1098"/>
      <c r="G714" s="1098"/>
      <c r="H714" s="1098"/>
      <c r="I714" s="1098"/>
      <c r="J714" s="1098"/>
      <c r="K714" s="1098"/>
      <c r="L714" s="1098"/>
      <c r="M714" s="1098"/>
      <c r="N714" s="1098"/>
      <c r="O714" s="1098"/>
      <c r="P714" s="1098"/>
      <c r="Q714" s="1098"/>
      <c r="R714" s="1098"/>
      <c r="S714" s="1098"/>
      <c r="T714" s="1098"/>
      <c r="U714" s="1098"/>
      <c r="V714" s="1099"/>
    </row>
    <row r="715" spans="1:22" ht="22.5" customHeight="1">
      <c r="A715" s="1097" t="s">
        <v>18</v>
      </c>
      <c r="B715" s="1098"/>
      <c r="C715" s="1098"/>
      <c r="D715" s="1098"/>
      <c r="E715" s="1098"/>
      <c r="F715" s="1098"/>
      <c r="G715" s="1098"/>
      <c r="H715" s="1098"/>
      <c r="I715" s="1098"/>
      <c r="J715" s="1098"/>
      <c r="K715" s="1098"/>
      <c r="L715" s="1098"/>
      <c r="M715" s="1098"/>
      <c r="N715" s="1098"/>
      <c r="O715" s="1098"/>
      <c r="P715" s="1098"/>
      <c r="Q715" s="1098"/>
      <c r="R715" s="1098"/>
      <c r="S715" s="1098"/>
      <c r="T715" s="1098"/>
      <c r="U715" s="1098"/>
      <c r="V715" s="1099"/>
    </row>
    <row r="716" spans="1:22" ht="22.5" customHeight="1">
      <c r="A716" s="1103" t="s">
        <v>779</v>
      </c>
      <c r="B716" s="1104"/>
      <c r="C716" s="1104"/>
      <c r="D716" s="1104"/>
      <c r="E716" s="1104"/>
      <c r="F716" s="1104"/>
      <c r="G716" s="1104"/>
      <c r="H716" s="1104"/>
      <c r="I716" s="1104"/>
      <c r="J716" s="1104"/>
      <c r="K716" s="1104"/>
      <c r="L716" s="1104"/>
      <c r="M716" s="1104"/>
      <c r="N716" s="1104"/>
      <c r="O716" s="1104"/>
      <c r="P716" s="1104"/>
      <c r="Q716" s="1104"/>
      <c r="R716" s="1104"/>
      <c r="S716" s="1104"/>
      <c r="T716" s="1104"/>
      <c r="U716" s="1104"/>
      <c r="V716" s="1105"/>
    </row>
    <row r="717" spans="1:22" ht="22.5" customHeight="1">
      <c r="A717" s="1097" t="s">
        <v>780</v>
      </c>
      <c r="B717" s="1098"/>
      <c r="C717" s="1098"/>
      <c r="D717" s="1098"/>
      <c r="E717" s="1098"/>
      <c r="F717" s="1098"/>
      <c r="G717" s="1098"/>
      <c r="H717" s="1098"/>
      <c r="I717" s="1098"/>
      <c r="J717" s="1098"/>
      <c r="K717" s="1098"/>
      <c r="L717" s="1098"/>
      <c r="M717" s="1098"/>
      <c r="N717" s="1098"/>
      <c r="O717" s="1098"/>
      <c r="P717" s="1098"/>
      <c r="Q717" s="1098"/>
      <c r="R717" s="1098"/>
      <c r="S717" s="1098"/>
      <c r="T717" s="1098"/>
      <c r="U717" s="1098"/>
      <c r="V717" s="1099"/>
    </row>
    <row r="718" spans="1:22" ht="22.5" customHeight="1" thickBot="1">
      <c r="A718" s="1100" t="s">
        <v>781</v>
      </c>
      <c r="B718" s="1101"/>
      <c r="C718" s="1101"/>
      <c r="D718" s="1101"/>
      <c r="E718" s="1101"/>
      <c r="F718" s="1101"/>
      <c r="G718" s="1101"/>
      <c r="H718" s="1101"/>
      <c r="I718" s="1101"/>
      <c r="J718" s="1101"/>
      <c r="K718" s="1101"/>
      <c r="L718" s="1101"/>
      <c r="M718" s="1101"/>
      <c r="N718" s="1101"/>
      <c r="O718" s="1101"/>
      <c r="P718" s="1101"/>
      <c r="Q718" s="1101"/>
      <c r="R718" s="1101"/>
      <c r="S718" s="1101"/>
      <c r="T718" s="1101"/>
      <c r="U718" s="1101"/>
      <c r="V718" s="1102"/>
    </row>
  </sheetData>
  <sheetProtection formatColumns="0" formatRows="0" sort="0" autoFilter="0"/>
  <mergeCells count="14">
    <mergeCell ref="A710:V710"/>
    <mergeCell ref="I4:U4"/>
    <mergeCell ref="A706:V706"/>
    <mergeCell ref="A707:V707"/>
    <mergeCell ref="A708:V708"/>
    <mergeCell ref="A709:V709"/>
    <mergeCell ref="A717:V717"/>
    <mergeCell ref="A718:V718"/>
    <mergeCell ref="A711:V711"/>
    <mergeCell ref="A712:V712"/>
    <mergeCell ref="A713:V713"/>
    <mergeCell ref="A714:V714"/>
    <mergeCell ref="A715:V715"/>
    <mergeCell ref="A716:V716"/>
  </mergeCells>
  <conditionalFormatting sqref="D7:D704">
    <cfRule type="expression" priority="13" dxfId="7">
      <formula>C7&lt;&gt;""</formula>
    </cfRule>
    <cfRule type="expression" priority="14" dxfId="6">
      <formula>C7=""</formula>
    </cfRule>
  </conditionalFormatting>
  <conditionalFormatting sqref="F7:F13 F14:G704">
    <cfRule type="expression" priority="20" dxfId="6">
      <formula>E7=""</formula>
    </cfRule>
  </conditionalFormatting>
  <conditionalFormatting sqref="F7:F704">
    <cfRule type="expression" priority="19" dxfId="7">
      <formula>E7&lt;&gt;""</formula>
    </cfRule>
  </conditionalFormatting>
  <conditionalFormatting sqref="G7:G13">
    <cfRule type="expression" priority="1" dxfId="6">
      <formula>F7=""</formula>
    </cfRule>
  </conditionalFormatting>
  <conditionalFormatting sqref="I7:I704">
    <cfRule type="cellIs" priority="2" dxfId="5" operator="greaterThan">
      <formula>0</formula>
    </cfRule>
    <cfRule type="expression" priority="3" dxfId="1">
      <formula>H7="502*"</formula>
    </cfRule>
  </conditionalFormatting>
  <conditionalFormatting sqref="V7:V704">
    <cfRule type="expression" priority="11" dxfId="1">
      <formula>AND(A7="Změna rozpočtu",V7="")</formula>
    </cfRule>
    <cfRule type="expression" priority="12" dxfId="0">
      <formula>A7="Návrh rozpočtu"</formula>
    </cfRule>
  </conditionalFormatting>
  <conditionalFormatting sqref="V10">
    <cfRule type="expression" priority="15" dxfId="1">
      <formula>AND(A10="Změna rozpočtu",V10="")</formula>
    </cfRule>
    <cfRule type="expression" priority="16" dxfId="0">
      <formula>A10="Návrh rozpočtu"</formula>
    </cfRule>
  </conditionalFormatting>
  <dataValidations count="4">
    <dataValidation type="list" allowBlank="1" showInputMessage="1" showErrorMessage="1" promptTitle="Filtrování souhrnnu" prompt="Vyberte z rozbalovací nabídky" sqref="H2 H4">
      <formula1>INDIRECT($Z$2)</formula1>
    </dataValidation>
    <dataValidation allowBlank="1" showInputMessage="1" showErrorMessage="1" promptTitle="Vyplňuj" sqref="E6"/>
    <dataValidation type="list" allowBlank="1" showInputMessage="1" showErrorMessage="1" sqref="C7:C704">
      <formula1>INDIRECT($Z$2)</formula1>
    </dataValidation>
    <dataValidation operator="equal" allowBlank="1" showInputMessage="1" showErrorMessage="1" promptTitle="Zadejte kód nástroje" prompt="Do této buňky zadejte 5 čísel nástroje daného programu, např. 17029" sqref="E7:E704"/>
  </dataValidations>
  <pageMargins left="0.25" right="0.25" top="0.75" bottom="0.75" header="0.3" footer="0.3"/>
  <pageSetup fitToHeight="0" orientation="landscape" paperSize="9" scale="56"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37"/>
  <sheetViews>
    <sheetView showGridLines="0" workbookViewId="0" topLeftCell="A1">
      <selection pane="topLeft" activeCell="O1" sqref="O1"/>
    </sheetView>
  </sheetViews>
  <sheetFormatPr defaultColWidth="8.83203125" defaultRowHeight="12.75"/>
  <cols>
    <col min="1" max="1" width="8.85714285714286" style="554"/>
    <col min="2" max="2" width="18.1428571428571" style="554" customWidth="1"/>
    <col min="3" max="3" width="17.5714285714286" style="554" customWidth="1"/>
    <col min="4" max="4" width="14.1428571428571" style="554" customWidth="1"/>
    <col min="5" max="5" width="16.7142857142857" style="554" customWidth="1"/>
    <col min="6" max="14" width="8.85714285714286" style="554"/>
    <col min="15" max="15" width="13.2857142857143" style="554" customWidth="1"/>
    <col min="16" max="16384" width="8.85714285714286" style="554"/>
  </cols>
  <sheetData>
    <row r="1" spans="1:16" ht="15.75">
      <c r="A1" s="550"/>
      <c r="B1" s="551"/>
      <c r="C1" s="551"/>
      <c r="D1" s="551"/>
      <c r="E1" s="551"/>
      <c r="F1" s="551"/>
      <c r="G1" s="551"/>
      <c r="H1" s="551"/>
      <c r="I1" s="551"/>
      <c r="J1" s="551"/>
      <c r="K1" s="552"/>
      <c r="L1" s="551"/>
      <c r="M1" s="553"/>
      <c r="N1" s="553"/>
      <c r="O1" s="553" t="s">
        <v>626</v>
      </c>
      <c r="P1" s="551"/>
    </row>
    <row r="2" spans="1:16" ht="15.75">
      <c r="A2" s="550"/>
      <c r="B2" s="551"/>
      <c r="C2" s="551"/>
      <c r="D2" s="551"/>
      <c r="E2" s="551"/>
      <c r="F2" s="551"/>
      <c r="G2" s="551"/>
      <c r="H2" s="551"/>
      <c r="I2" s="551"/>
      <c r="J2" s="551"/>
      <c r="K2" s="552"/>
      <c r="L2" s="551"/>
      <c r="M2" s="553"/>
      <c r="N2" s="553"/>
      <c r="O2" s="553"/>
      <c r="P2" s="551"/>
    </row>
    <row r="3" spans="1:16" ht="15.75">
      <c r="A3" s="1130" t="s">
        <v>627</v>
      </c>
      <c r="B3" s="1130"/>
      <c r="C3" s="1130"/>
      <c r="D3" s="1130"/>
      <c r="E3" s="1130"/>
      <c r="F3" s="1130"/>
      <c r="G3" s="1130"/>
      <c r="H3" s="1130"/>
      <c r="I3" s="1130"/>
      <c r="J3" s="1130"/>
      <c r="K3" s="1130"/>
      <c r="L3" s="1130"/>
      <c r="M3" s="1130"/>
      <c r="N3" s="1130"/>
      <c r="O3" s="1130"/>
      <c r="P3" s="1130"/>
    </row>
    <row r="4" spans="1:16" ht="15.6" customHeight="1">
      <c r="A4" s="1131" t="s">
        <v>628</v>
      </c>
      <c r="B4" s="1131"/>
      <c r="C4" s="1131"/>
      <c r="D4" s="1131"/>
      <c r="E4" s="1131"/>
      <c r="F4" s="1131"/>
      <c r="G4" s="1131"/>
      <c r="H4" s="1131"/>
      <c r="I4" s="1131"/>
      <c r="J4" s="1131"/>
      <c r="K4" s="1131"/>
      <c r="L4" s="1131"/>
      <c r="M4" s="1131"/>
      <c r="N4" s="1131"/>
      <c r="O4" s="1131"/>
      <c r="P4" s="551"/>
    </row>
    <row r="5" spans="1:16" ht="18" customHeight="1">
      <c r="A5" s="1131"/>
      <c r="B5" s="1131"/>
      <c r="C5" s="1131"/>
      <c r="D5" s="1131"/>
      <c r="E5" s="1131"/>
      <c r="F5" s="1131"/>
      <c r="G5" s="1131"/>
      <c r="H5" s="1131"/>
      <c r="I5" s="1131"/>
      <c r="J5" s="1131"/>
      <c r="K5" s="1131"/>
      <c r="L5" s="1131"/>
      <c r="M5" s="1131"/>
      <c r="N5" s="1131"/>
      <c r="O5" s="1131"/>
      <c r="P5" s="551"/>
    </row>
    <row r="6" spans="1:16" ht="21.75" customHeight="1">
      <c r="A6" s="1131"/>
      <c r="B6" s="1131"/>
      <c r="C6" s="1131"/>
      <c r="D6" s="1131"/>
      <c r="E6" s="1131"/>
      <c r="F6" s="1131"/>
      <c r="G6" s="1131"/>
      <c r="H6" s="1131"/>
      <c r="I6" s="1131"/>
      <c r="J6" s="1131"/>
      <c r="K6" s="1131"/>
      <c r="L6" s="1131"/>
      <c r="M6" s="1131"/>
      <c r="N6" s="1131"/>
      <c r="O6" s="1131"/>
      <c r="P6" s="551"/>
    </row>
    <row r="7" spans="1:16" ht="15.75">
      <c r="A7" s="552" t="s">
        <v>15</v>
      </c>
      <c r="B7" s="552"/>
      <c r="C7" s="552"/>
      <c r="D7" s="552"/>
      <c r="E7" s="552"/>
      <c r="F7" s="551"/>
      <c r="G7" s="551"/>
      <c r="H7" s="551"/>
      <c r="I7" s="551"/>
      <c r="J7" s="551"/>
      <c r="K7" s="551"/>
      <c r="L7" s="551"/>
      <c r="M7" s="551"/>
      <c r="N7" s="551"/>
      <c r="O7" s="551"/>
      <c r="P7" s="551"/>
    </row>
    <row r="8" spans="1:16" ht="15.75">
      <c r="A8" s="552" t="s">
        <v>629</v>
      </c>
      <c r="B8" s="552"/>
      <c r="C8" s="552"/>
      <c r="D8" s="552"/>
      <c r="E8" s="552"/>
      <c r="F8" s="551"/>
      <c r="G8" s="551"/>
      <c r="H8" s="551"/>
      <c r="I8" s="551"/>
      <c r="J8" s="551"/>
      <c r="K8" s="551"/>
      <c r="L8" s="551"/>
      <c r="M8" s="551"/>
      <c r="N8" s="551"/>
      <c r="O8" s="551"/>
      <c r="P8" s="551"/>
    </row>
    <row r="9" spans="1:16" ht="16.5" thickBot="1">
      <c r="A9" s="552"/>
      <c r="B9" s="552"/>
      <c r="C9" s="552"/>
      <c r="D9" s="552"/>
      <c r="E9" s="552"/>
      <c r="F9" s="555"/>
      <c r="G9" s="551"/>
      <c r="H9" s="551"/>
      <c r="I9" s="551"/>
      <c r="J9" s="551"/>
      <c r="K9" s="551"/>
      <c r="L9" s="551"/>
      <c r="M9" s="555"/>
      <c r="N9" s="555"/>
      <c r="O9" s="555" t="s">
        <v>630</v>
      </c>
      <c r="P9" s="551"/>
    </row>
    <row r="10" spans="1:16" ht="16.5" thickBot="1">
      <c r="A10" s="1126" t="s">
        <v>631</v>
      </c>
      <c r="B10" s="1126"/>
      <c r="C10" s="1126" t="s">
        <v>632</v>
      </c>
      <c r="D10" s="1126" t="s">
        <v>633</v>
      </c>
      <c r="E10" s="1128" t="s">
        <v>634</v>
      </c>
      <c r="F10" s="1124"/>
      <c r="G10" s="1124"/>
      <c r="H10" s="1124"/>
      <c r="I10" s="1124"/>
      <c r="J10" s="1124"/>
      <c r="K10" s="1124"/>
      <c r="L10" s="1124"/>
      <c r="M10" s="1124"/>
      <c r="N10" s="1124"/>
      <c r="O10" s="1124"/>
      <c r="P10" s="552"/>
    </row>
    <row r="11" spans="1:16" ht="16.5" thickBot="1">
      <c r="A11" s="1126"/>
      <c r="B11" s="1126"/>
      <c r="C11" s="1126"/>
      <c r="D11" s="1126"/>
      <c r="E11" s="1126" t="s">
        <v>635</v>
      </c>
      <c r="F11" s="1126" t="s">
        <v>636</v>
      </c>
      <c r="G11" s="1126"/>
      <c r="H11" s="1128" t="s">
        <v>637</v>
      </c>
      <c r="I11" s="1128"/>
      <c r="J11" s="1128" t="s">
        <v>638</v>
      </c>
      <c r="K11" s="1128"/>
      <c r="L11" s="1128" t="s">
        <v>639</v>
      </c>
      <c r="M11" s="1128"/>
      <c r="N11" s="1128" t="s">
        <v>640</v>
      </c>
      <c r="O11" s="1128"/>
      <c r="P11" s="552"/>
    </row>
    <row r="12" spans="1:16" ht="33" customHeight="1" thickBot="1">
      <c r="A12" s="1126"/>
      <c r="B12" s="1126"/>
      <c r="C12" s="1126"/>
      <c r="D12" s="1126"/>
      <c r="E12" s="1132"/>
      <c r="F12" s="1132"/>
      <c r="G12" s="1132"/>
      <c r="H12" s="1129"/>
      <c r="I12" s="1129"/>
      <c r="J12" s="1129"/>
      <c r="K12" s="1129"/>
      <c r="L12" s="1129"/>
      <c r="M12" s="1129"/>
      <c r="N12" s="1128"/>
      <c r="O12" s="1128"/>
      <c r="P12" s="552"/>
    </row>
    <row r="13" spans="1:16" ht="41.25" customHeight="1" thickBot="1">
      <c r="A13" s="1121" t="s">
        <v>641</v>
      </c>
      <c r="B13" s="1122"/>
      <c r="C13" s="556"/>
      <c r="D13" s="557" t="s">
        <v>4</v>
      </c>
      <c r="E13" s="557"/>
      <c r="F13" s="1123"/>
      <c r="G13" s="1124"/>
      <c r="H13" s="1123"/>
      <c r="I13" s="1124"/>
      <c r="J13" s="1125"/>
      <c r="K13" s="1124"/>
      <c r="L13" s="1125"/>
      <c r="M13" s="1125"/>
      <c r="N13" s="1125"/>
      <c r="O13" s="1125"/>
      <c r="P13" s="552"/>
    </row>
    <row r="14" spans="1:16" ht="37.5" customHeight="1" thickBot="1">
      <c r="A14" s="1121" t="s">
        <v>642</v>
      </c>
      <c r="B14" s="1122"/>
      <c r="C14" s="556"/>
      <c r="D14" s="557" t="s">
        <v>4</v>
      </c>
      <c r="E14" s="557"/>
      <c r="F14" s="1123"/>
      <c r="G14" s="1124"/>
      <c r="H14" s="1123"/>
      <c r="I14" s="1124"/>
      <c r="J14" s="1125"/>
      <c r="K14" s="1124"/>
      <c r="L14" s="1125"/>
      <c r="M14" s="1125"/>
      <c r="N14" s="1125"/>
      <c r="O14" s="1125"/>
      <c r="P14" s="552"/>
    </row>
    <row r="15" spans="1:16" ht="39.75" customHeight="1" thickBot="1">
      <c r="A15" s="1121" t="s">
        <v>643</v>
      </c>
      <c r="B15" s="1122"/>
      <c r="C15" s="556"/>
      <c r="D15" s="557" t="s">
        <v>4</v>
      </c>
      <c r="E15" s="557"/>
      <c r="F15" s="1123"/>
      <c r="G15" s="1124"/>
      <c r="H15" s="1123"/>
      <c r="I15" s="1124"/>
      <c r="J15" s="1125"/>
      <c r="K15" s="1124"/>
      <c r="L15" s="1125"/>
      <c r="M15" s="1125"/>
      <c r="N15" s="1125"/>
      <c r="O15" s="1125"/>
      <c r="P15" s="552"/>
    </row>
    <row r="16" spans="1:16" ht="21" customHeight="1" thickBot="1">
      <c r="A16" s="1126" t="s">
        <v>16</v>
      </c>
      <c r="B16" s="1127"/>
      <c r="C16" s="556"/>
      <c r="D16" s="558"/>
      <c r="E16" s="559"/>
      <c r="F16" s="1119"/>
      <c r="G16" s="1120"/>
      <c r="H16" s="1119"/>
      <c r="I16" s="1120"/>
      <c r="J16" s="1119"/>
      <c r="K16" s="1120"/>
      <c r="L16" s="1119"/>
      <c r="M16" s="1120"/>
      <c r="N16" s="1119"/>
      <c r="O16" s="1120"/>
      <c r="P16" s="551"/>
    </row>
    <row r="17" spans="1:16" ht="15.75">
      <c r="A17" s="560"/>
      <c r="B17" s="560"/>
      <c r="C17" s="560"/>
      <c r="D17" s="560"/>
      <c r="E17" s="560"/>
      <c r="F17" s="551"/>
      <c r="G17" s="551"/>
      <c r="H17" s="551"/>
      <c r="I17" s="551"/>
      <c r="J17" s="551"/>
      <c r="K17" s="551"/>
      <c r="L17" s="551"/>
      <c r="M17" s="551"/>
      <c r="N17" s="551"/>
      <c r="O17" s="551"/>
      <c r="P17" s="551"/>
    </row>
    <row r="18" spans="1:16" ht="15">
      <c r="A18" s="561" t="s">
        <v>33</v>
      </c>
      <c r="B18" s="562"/>
      <c r="C18" s="562"/>
      <c r="D18" s="562"/>
      <c r="E18" s="562"/>
      <c r="F18" s="551"/>
      <c r="G18" s="551"/>
      <c r="H18" s="551"/>
      <c r="I18" s="551"/>
      <c r="J18" s="551"/>
      <c r="K18" s="551"/>
      <c r="L18" s="551"/>
      <c r="M18" s="551"/>
      <c r="N18" s="551"/>
      <c r="O18" s="551"/>
      <c r="P18" s="551"/>
    </row>
    <row r="19" spans="1:16" ht="15">
      <c r="A19" s="561" t="s">
        <v>644</v>
      </c>
      <c r="B19" s="562"/>
      <c r="C19" s="562"/>
      <c r="D19" s="562"/>
      <c r="E19" s="562"/>
      <c r="F19" s="551"/>
      <c r="G19" s="551"/>
      <c r="H19" s="551"/>
      <c r="I19" s="551"/>
      <c r="J19" s="551"/>
      <c r="K19" s="551"/>
      <c r="L19" s="551"/>
      <c r="M19" s="551"/>
      <c r="N19" s="551"/>
      <c r="O19" s="551"/>
      <c r="P19" s="551"/>
    </row>
    <row r="20" spans="1:16" ht="15">
      <c r="A20" s="561" t="s">
        <v>645</v>
      </c>
      <c r="B20" s="561"/>
      <c r="C20" s="561"/>
      <c r="D20" s="561"/>
      <c r="E20" s="561"/>
      <c r="F20" s="551"/>
      <c r="G20" s="551"/>
      <c r="H20" s="551"/>
      <c r="I20" s="551"/>
      <c r="J20" s="563"/>
      <c r="K20" s="551"/>
      <c r="L20" s="551"/>
      <c r="M20" s="551"/>
      <c r="N20" s="551"/>
      <c r="O20" s="551"/>
      <c r="P20" s="551"/>
    </row>
    <row r="21" spans="1:16" ht="15">
      <c r="A21" s="561" t="s">
        <v>646</v>
      </c>
      <c r="B21" s="561"/>
      <c r="C21" s="561"/>
      <c r="D21" s="561"/>
      <c r="E21" s="561"/>
      <c r="F21" s="551"/>
      <c r="G21" s="551"/>
      <c r="H21" s="551"/>
      <c r="I21" s="551"/>
      <c r="J21" s="563"/>
      <c r="K21" s="551"/>
      <c r="L21" s="551"/>
      <c r="M21" s="551"/>
      <c r="N21" s="551"/>
      <c r="O21" s="551"/>
      <c r="P21" s="551"/>
    </row>
    <row r="22" spans="1:16" ht="15">
      <c r="A22" s="564" t="s">
        <v>647</v>
      </c>
      <c r="B22" s="564"/>
      <c r="C22" s="564"/>
      <c r="D22" s="564"/>
      <c r="E22" s="564"/>
      <c r="F22" s="551"/>
      <c r="G22" s="551"/>
      <c r="H22" s="551"/>
      <c r="I22" s="551"/>
      <c r="J22" s="565"/>
      <c r="K22" s="551"/>
      <c r="L22" s="551"/>
      <c r="M22" s="551"/>
      <c r="N22" s="551"/>
      <c r="O22" s="551"/>
      <c r="P22" s="551"/>
    </row>
    <row r="23" spans="1:16" ht="15">
      <c r="A23" s="561" t="s">
        <v>648</v>
      </c>
      <c r="B23" s="564"/>
      <c r="C23" s="564"/>
      <c r="D23" s="564"/>
      <c r="E23" s="564"/>
      <c r="F23" s="551"/>
      <c r="G23" s="551"/>
      <c r="H23" s="551"/>
      <c r="I23" s="551"/>
      <c r="J23" s="563"/>
      <c r="K23" s="551"/>
      <c r="L23" s="551"/>
      <c r="M23" s="551"/>
      <c r="N23" s="551"/>
      <c r="O23" s="551"/>
      <c r="P23" s="551"/>
    </row>
    <row r="24" spans="1:16" ht="15">
      <c r="A24" s="561" t="s">
        <v>649</v>
      </c>
      <c r="B24" s="564"/>
      <c r="C24" s="564"/>
      <c r="D24" s="564"/>
      <c r="E24" s="564"/>
      <c r="F24" s="551"/>
      <c r="G24" s="551"/>
      <c r="H24" s="551"/>
      <c r="I24" s="551"/>
      <c r="J24" s="565"/>
      <c r="K24" s="551"/>
      <c r="L24" s="551"/>
      <c r="M24" s="551"/>
      <c r="N24" s="551"/>
      <c r="O24" s="551"/>
      <c r="P24" s="551"/>
    </row>
    <row r="25" spans="1:16" ht="15">
      <c r="A25" s="561" t="s">
        <v>650</v>
      </c>
      <c r="B25" s="564"/>
      <c r="C25" s="564"/>
      <c r="D25" s="564"/>
      <c r="E25" s="564"/>
      <c r="F25" s="551"/>
      <c r="G25" s="551"/>
      <c r="H25" s="551"/>
      <c r="I25" s="551"/>
      <c r="J25" s="563"/>
      <c r="K25" s="551"/>
      <c r="L25" s="551"/>
      <c r="M25" s="551"/>
      <c r="N25" s="551"/>
      <c r="O25" s="551"/>
      <c r="P25" s="551"/>
    </row>
    <row r="26" spans="1:16" ht="15">
      <c r="A26" s="561" t="s">
        <v>651</v>
      </c>
      <c r="B26" s="565"/>
      <c r="C26" s="565"/>
      <c r="D26" s="565"/>
      <c r="E26" s="565"/>
      <c r="F26" s="565"/>
      <c r="G26" s="565"/>
      <c r="H26" s="565"/>
      <c r="I26" s="565"/>
      <c r="J26" s="565"/>
      <c r="K26" s="565"/>
      <c r="L26" s="565"/>
      <c r="M26" s="565"/>
      <c r="N26" s="565"/>
      <c r="O26" s="565"/>
      <c r="P26" s="551"/>
    </row>
    <row r="27" spans="1:16" ht="15">
      <c r="A27" s="561" t="s">
        <v>652</v>
      </c>
      <c r="B27" s="565"/>
      <c r="C27" s="565"/>
      <c r="D27" s="565"/>
      <c r="E27" s="565"/>
      <c r="F27" s="565"/>
      <c r="G27" s="565"/>
      <c r="H27" s="565"/>
      <c r="I27" s="565"/>
      <c r="J27" s="565"/>
      <c r="K27" s="565"/>
      <c r="L27" s="565"/>
      <c r="M27" s="565"/>
      <c r="N27" s="565"/>
      <c r="O27" s="565"/>
      <c r="P27" s="551"/>
    </row>
    <row r="28" spans="1:16" ht="15" hidden="1">
      <c r="A28" s="561"/>
      <c r="B28" s="561"/>
      <c r="C28" s="561"/>
      <c r="D28" s="561"/>
      <c r="E28" s="561"/>
      <c r="F28" s="561"/>
      <c r="G28" s="561"/>
      <c r="H28" s="561"/>
      <c r="I28" s="561"/>
      <c r="J28" s="551"/>
      <c r="K28" s="551"/>
      <c r="L28" s="551"/>
      <c r="M28" s="551"/>
      <c r="N28" s="551"/>
      <c r="O28" s="551"/>
      <c r="P28" s="551"/>
    </row>
    <row r="29" spans="1:16" ht="15" hidden="1">
      <c r="A29" s="561"/>
      <c r="B29" s="561"/>
      <c r="C29" s="561"/>
      <c r="D29" s="561"/>
      <c r="E29" s="561"/>
      <c r="F29" s="561"/>
      <c r="G29" s="561"/>
      <c r="H29" s="561"/>
      <c r="I29" s="561"/>
      <c r="J29" s="551"/>
      <c r="K29" s="551"/>
      <c r="L29" s="551"/>
      <c r="M29" s="551"/>
      <c r="N29" s="551"/>
      <c r="O29" s="551"/>
      <c r="P29" s="551"/>
    </row>
    <row r="30" spans="1:16" ht="15">
      <c r="A30" s="566"/>
      <c r="B30" s="567"/>
      <c r="C30" s="567"/>
      <c r="D30" s="567"/>
      <c r="E30" s="567"/>
      <c r="F30" s="551"/>
      <c r="G30" s="551"/>
      <c r="H30" s="551"/>
      <c r="I30" s="551"/>
      <c r="J30" s="551"/>
      <c r="K30" s="551"/>
      <c r="L30" s="551"/>
      <c r="M30" s="551"/>
      <c r="N30" s="551"/>
      <c r="O30" s="551"/>
      <c r="P30" s="551"/>
    </row>
    <row r="31" spans="1:16" ht="15">
      <c r="A31" s="561" t="s">
        <v>36</v>
      </c>
      <c r="B31" s="561"/>
      <c r="C31" s="561"/>
      <c r="D31" s="551"/>
      <c r="E31" s="551"/>
      <c r="F31" s="551"/>
      <c r="G31" s="551"/>
      <c r="H31" s="561" t="s">
        <v>37</v>
      </c>
      <c r="I31" s="551"/>
      <c r="J31" s="551"/>
      <c r="K31" s="551"/>
      <c r="L31" s="551"/>
      <c r="M31" s="551"/>
      <c r="N31" s="551"/>
      <c r="O31" s="551"/>
      <c r="P31" s="551"/>
    </row>
    <row r="32" spans="1:16" ht="15">
      <c r="A32" s="561" t="s">
        <v>5</v>
      </c>
      <c r="B32" s="561"/>
      <c r="C32" s="561"/>
      <c r="D32" s="551"/>
      <c r="E32" s="551"/>
      <c r="F32" s="551"/>
      <c r="G32" s="551"/>
      <c r="H32" s="561" t="s">
        <v>5</v>
      </c>
      <c r="I32" s="551"/>
      <c r="J32" s="551"/>
      <c r="K32" s="551"/>
      <c r="L32" s="551"/>
      <c r="M32" s="551"/>
      <c r="N32" s="551"/>
      <c r="O32" s="551"/>
      <c r="P32" s="551"/>
    </row>
    <row r="33" spans="1:16" ht="15">
      <c r="A33" s="551"/>
      <c r="B33" s="551"/>
      <c r="C33" s="551"/>
      <c r="D33" s="551"/>
      <c r="E33" s="551"/>
      <c r="F33" s="551"/>
      <c r="G33" s="551"/>
      <c r="H33" s="551"/>
      <c r="I33" s="551"/>
      <c r="J33" s="551"/>
      <c r="K33" s="551"/>
      <c r="L33" s="551"/>
      <c r="M33" s="551"/>
      <c r="N33" s="551"/>
      <c r="O33" s="551"/>
      <c r="P33" s="551"/>
    </row>
    <row r="34" spans="1:16" ht="15">
      <c r="A34" s="551"/>
      <c r="B34" s="551"/>
      <c r="C34" s="551"/>
      <c r="D34" s="551"/>
      <c r="E34" s="551"/>
      <c r="F34" s="551"/>
      <c r="G34" s="551"/>
      <c r="H34" s="551"/>
      <c r="I34" s="551"/>
      <c r="J34" s="551"/>
      <c r="K34" s="551"/>
      <c r="L34" s="551"/>
      <c r="M34" s="551"/>
      <c r="N34" s="551"/>
      <c r="O34" s="551"/>
      <c r="P34" s="551"/>
    </row>
    <row r="35" spans="1:16" ht="15">
      <c r="A35" s="551"/>
      <c r="B35" s="551"/>
      <c r="C35" s="551"/>
      <c r="D35" s="551"/>
      <c r="E35" s="551"/>
      <c r="F35" s="551"/>
      <c r="G35" s="551"/>
      <c r="H35" s="551"/>
      <c r="I35" s="551"/>
      <c r="J35" s="551"/>
      <c r="K35" s="551"/>
      <c r="L35" s="551"/>
      <c r="M35" s="551"/>
      <c r="N35" s="551"/>
      <c r="O35" s="551"/>
      <c r="P35" s="551"/>
    </row>
    <row r="36" spans="1:16" ht="15">
      <c r="A36" s="551"/>
      <c r="B36" s="551"/>
      <c r="C36" s="551"/>
      <c r="D36" s="551"/>
      <c r="E36" s="551"/>
      <c r="F36" s="551"/>
      <c r="G36" s="551"/>
      <c r="H36" s="551"/>
      <c r="I36" s="551"/>
      <c r="J36" s="551"/>
      <c r="K36" s="551"/>
      <c r="L36" s="551"/>
      <c r="M36" s="551"/>
      <c r="N36" s="551"/>
      <c r="O36" s="551"/>
      <c r="P36" s="551"/>
    </row>
    <row r="37" spans="1:16" ht="15.75" thickBot="1">
      <c r="A37" s="551"/>
      <c r="B37" s="551"/>
      <c r="C37" s="551"/>
      <c r="D37" s="551"/>
      <c r="E37" s="551"/>
      <c r="F37" s="551"/>
      <c r="G37" s="551"/>
      <c r="H37" s="551"/>
      <c r="I37" s="551"/>
      <c r="J37" s="551"/>
      <c r="K37" s="551"/>
      <c r="L37" s="551"/>
      <c r="M37" s="551"/>
      <c r="N37" s="551"/>
      <c r="O37" s="551"/>
      <c r="P37" s="551"/>
    </row>
  </sheetData>
  <mergeCells count="36">
    <mergeCell ref="A3:P3"/>
    <mergeCell ref="A4:O6"/>
    <mergeCell ref="A10:B12"/>
    <mergeCell ref="C10:C12"/>
    <mergeCell ref="D10:D12"/>
    <mergeCell ref="E10:O10"/>
    <mergeCell ref="E11:E12"/>
    <mergeCell ref="F11:G12"/>
    <mergeCell ref="H11:I12"/>
    <mergeCell ref="J11:K12"/>
    <mergeCell ref="N14:O14"/>
    <mergeCell ref="L11:M12"/>
    <mergeCell ref="N11:O12"/>
    <mergeCell ref="A13:B13"/>
    <mergeCell ref="F13:G13"/>
    <mergeCell ref="H13:I13"/>
    <mergeCell ref="J13:K13"/>
    <mergeCell ref="L13:M13"/>
    <mergeCell ref="N13:O13"/>
    <mergeCell ref="A14:B14"/>
    <mergeCell ref="F14:G14"/>
    <mergeCell ref="H14:I14"/>
    <mergeCell ref="J14:K14"/>
    <mergeCell ref="L14:M14"/>
    <mergeCell ref="N16:O16"/>
    <mergeCell ref="A15:B15"/>
    <mergeCell ref="F15:G15"/>
    <mergeCell ref="H15:I15"/>
    <mergeCell ref="J15:K15"/>
    <mergeCell ref="L15:M15"/>
    <mergeCell ref="N15:O15"/>
    <mergeCell ref="A16:B16"/>
    <mergeCell ref="F16:G16"/>
    <mergeCell ref="H16:I16"/>
    <mergeCell ref="J16:K16"/>
    <mergeCell ref="L16:M16"/>
  </mergeCells>
  <printOptions horizontalCentered="1" verticalCentered="1"/>
  <pageMargins left="0.78740157480315" right="0.78740157480315" top="0.984251968503937" bottom="0.984251968503937" header="0.511811023622047" footer="0.511811023622047"/>
  <pageSetup orientation="landscape" paperSize="9" scale="79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34"/>
  <sheetViews>
    <sheetView showGridLines="0" workbookViewId="0" topLeftCell="A1">
      <selection pane="topLeft" activeCell="G36" sqref="G36"/>
    </sheetView>
  </sheetViews>
  <sheetFormatPr defaultColWidth="8.83203125" defaultRowHeight="12.75"/>
  <cols>
    <col min="1" max="1" width="8.85714285714286" style="554"/>
    <col min="2" max="3" width="18.1428571428571" style="554" customWidth="1"/>
    <col min="4" max="5" width="14" style="554" customWidth="1"/>
    <col min="6" max="16" width="12.5714285714286" style="554" customWidth="1"/>
    <col min="17" max="16384" width="8.85714285714286" style="554"/>
  </cols>
  <sheetData>
    <row r="1" spans="1:19" ht="15">
      <c r="A1" s="550"/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3"/>
      <c r="O1" s="553"/>
      <c r="P1" s="553"/>
      <c r="Q1" s="551"/>
      <c r="R1" s="551"/>
      <c r="S1" s="551"/>
    </row>
    <row r="2" spans="1:19" ht="15.75">
      <c r="A2" s="1130" t="s">
        <v>653</v>
      </c>
      <c r="B2" s="1130"/>
      <c r="C2" s="1130"/>
      <c r="D2" s="1130"/>
      <c r="E2" s="1130"/>
      <c r="F2" s="1130"/>
      <c r="G2" s="1130"/>
      <c r="H2" s="1130"/>
      <c r="I2" s="1130"/>
      <c r="J2" s="1130"/>
      <c r="K2" s="1130"/>
      <c r="L2" s="1130"/>
      <c r="M2" s="1130"/>
      <c r="N2" s="1130"/>
      <c r="O2" s="1130"/>
      <c r="P2" s="1130"/>
      <c r="Q2" s="551"/>
      <c r="R2" s="551"/>
      <c r="S2" s="551"/>
    </row>
    <row r="3" spans="1:19" ht="15.6" customHeight="1">
      <c r="A3" s="1131" t="s">
        <v>654</v>
      </c>
      <c r="B3" s="1131"/>
      <c r="C3" s="1131"/>
      <c r="D3" s="1131"/>
      <c r="E3" s="1131"/>
      <c r="F3" s="1131"/>
      <c r="G3" s="1131"/>
      <c r="H3" s="1131"/>
      <c r="I3" s="1131"/>
      <c r="J3" s="1131"/>
      <c r="K3" s="1131"/>
      <c r="L3" s="1131"/>
      <c r="M3" s="1131"/>
      <c r="N3" s="1131"/>
      <c r="O3" s="1131"/>
      <c r="P3" s="1131"/>
      <c r="Q3" s="551"/>
      <c r="R3" s="551"/>
      <c r="S3" s="551"/>
    </row>
    <row r="4" spans="1:19" ht="15.75" customHeight="1">
      <c r="A4" s="1131"/>
      <c r="B4" s="1131"/>
      <c r="C4" s="1131"/>
      <c r="D4" s="1131"/>
      <c r="E4" s="1131"/>
      <c r="F4" s="1131"/>
      <c r="G4" s="1131"/>
      <c r="H4" s="1131"/>
      <c r="I4" s="1131"/>
      <c r="J4" s="1131"/>
      <c r="K4" s="1131"/>
      <c r="L4" s="1131"/>
      <c r="M4" s="1131"/>
      <c r="N4" s="1131"/>
      <c r="O4" s="1131"/>
      <c r="P4" s="1131"/>
      <c r="Q4" s="551"/>
      <c r="R4" s="551"/>
      <c r="S4" s="551"/>
    </row>
    <row r="5" spans="1:19" ht="15.75" customHeight="1">
      <c r="A5" s="1131"/>
      <c r="B5" s="1131"/>
      <c r="C5" s="1131"/>
      <c r="D5" s="1131"/>
      <c r="E5" s="1131"/>
      <c r="F5" s="1131"/>
      <c r="G5" s="1131"/>
      <c r="H5" s="1131"/>
      <c r="I5" s="1131"/>
      <c r="J5" s="1131"/>
      <c r="K5" s="1131"/>
      <c r="L5" s="1131"/>
      <c r="M5" s="1131"/>
      <c r="N5" s="1131"/>
      <c r="O5" s="1131"/>
      <c r="P5" s="1131"/>
      <c r="Q5" s="551"/>
      <c r="R5" s="551"/>
      <c r="S5" s="551"/>
    </row>
    <row r="6" spans="1:19" ht="15.75">
      <c r="A6" s="552" t="s">
        <v>15</v>
      </c>
      <c r="B6" s="552"/>
      <c r="C6" s="552"/>
      <c r="D6" s="552"/>
      <c r="E6" s="552"/>
      <c r="F6" s="552"/>
      <c r="G6" s="551"/>
      <c r="H6" s="551"/>
      <c r="I6" s="551"/>
      <c r="J6" s="551"/>
      <c r="K6" s="551"/>
      <c r="L6" s="551"/>
      <c r="M6" s="551"/>
      <c r="N6" s="551"/>
      <c r="O6" s="551"/>
      <c r="P6" s="551"/>
      <c r="Q6" s="551"/>
      <c r="R6" s="551"/>
      <c r="S6" s="551"/>
    </row>
    <row r="7" spans="1:19" ht="15.75">
      <c r="A7" s="552" t="s">
        <v>629</v>
      </c>
      <c r="B7" s="552"/>
      <c r="C7" s="552"/>
      <c r="D7" s="552"/>
      <c r="E7" s="552"/>
      <c r="F7" s="552"/>
      <c r="G7" s="551"/>
      <c r="H7" s="551"/>
      <c r="I7" s="551"/>
      <c r="J7" s="551"/>
      <c r="K7" s="551"/>
      <c r="L7" s="551"/>
      <c r="M7" s="551"/>
      <c r="N7" s="551"/>
      <c r="O7" s="551"/>
      <c r="P7" s="551"/>
      <c r="Q7" s="551"/>
      <c r="R7" s="551"/>
      <c r="S7" s="551"/>
    </row>
    <row r="8" spans="1:19" ht="16.5" thickBot="1">
      <c r="A8" s="552"/>
      <c r="B8" s="552"/>
      <c r="C8" s="552"/>
      <c r="D8" s="552"/>
      <c r="E8" s="552"/>
      <c r="F8" s="552"/>
      <c r="G8" s="555"/>
      <c r="H8" s="551"/>
      <c r="I8" s="551"/>
      <c r="J8" s="551"/>
      <c r="K8" s="551"/>
      <c r="L8" s="551"/>
      <c r="M8" s="551"/>
      <c r="N8" s="555"/>
      <c r="O8" s="555"/>
      <c r="P8" s="555" t="s">
        <v>630</v>
      </c>
      <c r="Q8" s="551"/>
      <c r="R8" s="552"/>
      <c r="S8" s="552"/>
    </row>
    <row r="9" spans="1:19" ht="16.5" thickBot="1">
      <c r="A9" s="1126" t="s">
        <v>631</v>
      </c>
      <c r="B9" s="1126"/>
      <c r="C9" s="1126" t="s">
        <v>655</v>
      </c>
      <c r="D9" s="1126" t="s">
        <v>633</v>
      </c>
      <c r="E9" s="1128" t="s">
        <v>634</v>
      </c>
      <c r="F9" s="1129"/>
      <c r="G9" s="1129"/>
      <c r="H9" s="1129"/>
      <c r="I9" s="1129"/>
      <c r="J9" s="1129"/>
      <c r="K9" s="1129"/>
      <c r="L9" s="1129"/>
      <c r="M9" s="1129"/>
      <c r="N9" s="1129"/>
      <c r="O9" s="1124"/>
      <c r="P9" s="1124"/>
      <c r="Q9" s="552"/>
      <c r="R9" s="552"/>
      <c r="S9" s="552"/>
    </row>
    <row r="10" spans="1:19" ht="49.15" customHeight="1" thickBot="1">
      <c r="A10" s="1126"/>
      <c r="B10" s="1126"/>
      <c r="C10" s="1126"/>
      <c r="D10" s="1126"/>
      <c r="E10" s="1126" t="s">
        <v>635</v>
      </c>
      <c r="F10" s="1126"/>
      <c r="G10" s="1126" t="s">
        <v>636</v>
      </c>
      <c r="H10" s="1126"/>
      <c r="I10" s="1128" t="s">
        <v>637</v>
      </c>
      <c r="J10" s="1128"/>
      <c r="K10" s="1128" t="s">
        <v>638</v>
      </c>
      <c r="L10" s="1128"/>
      <c r="M10" s="1128" t="s">
        <v>639</v>
      </c>
      <c r="N10" s="1128"/>
      <c r="O10" s="1128" t="s">
        <v>640</v>
      </c>
      <c r="P10" s="1128"/>
      <c r="Q10" s="552"/>
      <c r="R10" s="552"/>
      <c r="S10" s="552"/>
    </row>
    <row r="11" spans="1:19" ht="33.75" customHeight="1" thickBot="1">
      <c r="A11" s="1126"/>
      <c r="B11" s="1126"/>
      <c r="C11" s="1126"/>
      <c r="D11" s="1126"/>
      <c r="E11" s="559" t="s">
        <v>656</v>
      </c>
      <c r="F11" s="559" t="s">
        <v>657</v>
      </c>
      <c r="G11" s="559" t="s">
        <v>656</v>
      </c>
      <c r="H11" s="559" t="s">
        <v>657</v>
      </c>
      <c r="I11" s="559" t="s">
        <v>656</v>
      </c>
      <c r="J11" s="559" t="s">
        <v>657</v>
      </c>
      <c r="K11" s="559" t="s">
        <v>656</v>
      </c>
      <c r="L11" s="559" t="s">
        <v>657</v>
      </c>
      <c r="M11" s="559" t="s">
        <v>656</v>
      </c>
      <c r="N11" s="559" t="s">
        <v>657</v>
      </c>
      <c r="O11" s="559" t="s">
        <v>656</v>
      </c>
      <c r="P11" s="559" t="s">
        <v>657</v>
      </c>
      <c r="Q11" s="552"/>
      <c r="R11" s="552"/>
      <c r="S11" s="552"/>
    </row>
    <row r="12" spans="1:19" ht="39.6" customHeight="1" thickBot="1">
      <c r="A12" s="1121" t="s">
        <v>641</v>
      </c>
      <c r="B12" s="1122"/>
      <c r="C12" s="556"/>
      <c r="D12" s="557" t="s">
        <v>4</v>
      </c>
      <c r="E12" s="568"/>
      <c r="F12" s="568"/>
      <c r="G12" s="568"/>
      <c r="H12" s="568"/>
      <c r="I12" s="568"/>
      <c r="J12" s="569"/>
      <c r="K12" s="569"/>
      <c r="L12" s="569"/>
      <c r="M12" s="569"/>
      <c r="N12" s="569"/>
      <c r="O12" s="569"/>
      <c r="P12" s="569"/>
      <c r="Q12" s="552"/>
      <c r="R12" s="552"/>
      <c r="S12" s="552"/>
    </row>
    <row r="13" spans="1:19" ht="40.9" customHeight="1" thickBot="1">
      <c r="A13" s="1121" t="s">
        <v>642</v>
      </c>
      <c r="B13" s="1122"/>
      <c r="C13" s="556"/>
      <c r="D13" s="557" t="s">
        <v>4</v>
      </c>
      <c r="E13" s="568"/>
      <c r="F13" s="568"/>
      <c r="G13" s="568"/>
      <c r="H13" s="568"/>
      <c r="I13" s="568"/>
      <c r="J13" s="569"/>
      <c r="K13" s="569"/>
      <c r="L13" s="569"/>
      <c r="M13" s="569"/>
      <c r="N13" s="569"/>
      <c r="O13" s="569"/>
      <c r="P13" s="569"/>
      <c r="Q13" s="552"/>
      <c r="R13" s="552"/>
      <c r="S13" s="552"/>
    </row>
    <row r="14" spans="1:19" ht="39.75" customHeight="1" thickBot="1">
      <c r="A14" s="1121" t="s">
        <v>643</v>
      </c>
      <c r="B14" s="1122"/>
      <c r="C14" s="556"/>
      <c r="D14" s="557" t="s">
        <v>4</v>
      </c>
      <c r="E14" s="568"/>
      <c r="F14" s="568"/>
      <c r="G14" s="568"/>
      <c r="H14" s="568"/>
      <c r="I14" s="568"/>
      <c r="J14" s="569"/>
      <c r="K14" s="569"/>
      <c r="L14" s="569"/>
      <c r="M14" s="569"/>
      <c r="N14" s="569"/>
      <c r="O14" s="569"/>
      <c r="P14" s="569"/>
      <c r="Q14" s="552"/>
      <c r="R14" s="551"/>
      <c r="S14" s="551"/>
    </row>
    <row r="15" spans="1:19" ht="24" customHeight="1" thickBot="1">
      <c r="A15" s="1126" t="s">
        <v>16</v>
      </c>
      <c r="B15" s="1127"/>
      <c r="C15" s="556"/>
      <c r="D15" s="559"/>
      <c r="E15" s="568"/>
      <c r="F15" s="568"/>
      <c r="G15" s="568"/>
      <c r="H15" s="568"/>
      <c r="I15" s="568"/>
      <c r="J15" s="568"/>
      <c r="K15" s="568"/>
      <c r="L15" s="568"/>
      <c r="M15" s="568"/>
      <c r="N15" s="568"/>
      <c r="O15" s="568"/>
      <c r="P15" s="568"/>
      <c r="Q15" s="551"/>
      <c r="R15" s="551"/>
      <c r="S15" s="551"/>
    </row>
    <row r="16" spans="1:19" ht="15.75">
      <c r="A16" s="560"/>
      <c r="B16" s="560"/>
      <c r="C16" s="560"/>
      <c r="D16" s="560"/>
      <c r="E16" s="560"/>
      <c r="F16" s="560"/>
      <c r="G16" s="551"/>
      <c r="H16" s="551"/>
      <c r="I16" s="551"/>
      <c r="J16" s="551"/>
      <c r="K16" s="551"/>
      <c r="L16" s="551"/>
      <c r="M16" s="551"/>
      <c r="N16" s="551"/>
      <c r="O16" s="551"/>
      <c r="P16" s="551"/>
      <c r="Q16" s="551"/>
      <c r="R16" s="551"/>
      <c r="S16" s="551"/>
    </row>
    <row r="17" spans="1:19" ht="15">
      <c r="A17" s="561" t="s">
        <v>33</v>
      </c>
      <c r="B17" s="562"/>
      <c r="C17" s="562"/>
      <c r="D17" s="562"/>
      <c r="E17" s="562"/>
      <c r="F17" s="562"/>
      <c r="G17" s="551"/>
      <c r="H17" s="551"/>
      <c r="I17" s="551"/>
      <c r="J17" s="551"/>
      <c r="K17" s="551"/>
      <c r="L17" s="551"/>
      <c r="M17" s="551"/>
      <c r="N17" s="551"/>
      <c r="O17" s="551"/>
      <c r="P17" s="551"/>
      <c r="Q17" s="551"/>
      <c r="R17" s="551"/>
      <c r="S17" s="551"/>
    </row>
    <row r="18" spans="1:19" ht="15">
      <c r="A18" s="561" t="s">
        <v>644</v>
      </c>
      <c r="B18" s="562"/>
      <c r="C18" s="562"/>
      <c r="D18" s="562"/>
      <c r="E18" s="562"/>
      <c r="F18" s="562"/>
      <c r="G18" s="551"/>
      <c r="H18" s="551"/>
      <c r="I18" s="551"/>
      <c r="J18" s="551"/>
      <c r="K18" s="551"/>
      <c r="L18" s="551"/>
      <c r="M18" s="551"/>
      <c r="N18" s="551"/>
      <c r="O18" s="551"/>
      <c r="P18" s="551"/>
      <c r="Q18" s="551"/>
      <c r="R18" s="551"/>
      <c r="S18" s="551"/>
    </row>
    <row r="19" spans="1:19" ht="15">
      <c r="A19" s="561" t="s">
        <v>645</v>
      </c>
      <c r="B19" s="561"/>
      <c r="C19" s="561"/>
      <c r="D19" s="561"/>
      <c r="E19" s="561"/>
      <c r="F19" s="561"/>
      <c r="G19" s="551"/>
      <c r="H19" s="551"/>
      <c r="I19" s="551"/>
      <c r="J19" s="551"/>
      <c r="K19" s="563"/>
      <c r="L19" s="551"/>
      <c r="M19" s="551"/>
      <c r="N19" s="551"/>
      <c r="O19" s="551"/>
      <c r="P19" s="551"/>
      <c r="Q19" s="551"/>
      <c r="R19" s="570"/>
      <c r="S19" s="570"/>
    </row>
    <row r="20" spans="1:19" ht="15">
      <c r="A20" s="561" t="s">
        <v>646</v>
      </c>
      <c r="B20" s="561"/>
      <c r="C20" s="561"/>
      <c r="D20" s="561"/>
      <c r="E20" s="561"/>
      <c r="F20" s="561"/>
      <c r="G20" s="551"/>
      <c r="H20" s="551"/>
      <c r="I20" s="551"/>
      <c r="J20" s="551"/>
      <c r="K20" s="563"/>
      <c r="L20" s="551"/>
      <c r="M20" s="551"/>
      <c r="N20" s="551"/>
      <c r="O20" s="551"/>
      <c r="P20" s="551"/>
      <c r="Q20" s="551"/>
      <c r="R20" s="551"/>
      <c r="S20" s="551"/>
    </row>
    <row r="21" spans="1:19" ht="15">
      <c r="A21" s="564" t="s">
        <v>658</v>
      </c>
      <c r="B21" s="564"/>
      <c r="C21" s="564"/>
      <c r="D21" s="564"/>
      <c r="E21" s="564"/>
      <c r="F21" s="564"/>
      <c r="G21" s="551"/>
      <c r="H21" s="551"/>
      <c r="I21" s="551"/>
      <c r="J21" s="551"/>
      <c r="K21" s="565"/>
      <c r="L21" s="551"/>
      <c r="M21" s="551"/>
      <c r="N21" s="551"/>
      <c r="O21" s="551"/>
      <c r="P21" s="551"/>
      <c r="Q21" s="551"/>
      <c r="R21" s="551"/>
      <c r="S21" s="551"/>
    </row>
    <row r="22" spans="1:19" ht="15">
      <c r="A22" s="561" t="s">
        <v>648</v>
      </c>
      <c r="B22" s="564"/>
      <c r="C22" s="564"/>
      <c r="D22" s="564"/>
      <c r="E22" s="564"/>
      <c r="F22" s="564"/>
      <c r="G22" s="551"/>
      <c r="H22" s="551"/>
      <c r="I22" s="551"/>
      <c r="J22" s="551"/>
      <c r="K22" s="563"/>
      <c r="L22" s="551"/>
      <c r="M22" s="551"/>
      <c r="N22" s="551"/>
      <c r="O22" s="551"/>
      <c r="P22" s="551"/>
      <c r="Q22" s="551"/>
      <c r="R22" s="551"/>
      <c r="S22" s="551"/>
    </row>
    <row r="23" spans="1:19" ht="15">
      <c r="A23" s="561" t="s">
        <v>649</v>
      </c>
      <c r="B23" s="564"/>
      <c r="C23" s="564"/>
      <c r="D23" s="564"/>
      <c r="E23" s="564"/>
      <c r="F23" s="564"/>
      <c r="G23" s="551"/>
      <c r="H23" s="551"/>
      <c r="I23" s="551"/>
      <c r="J23" s="551"/>
      <c r="K23" s="565"/>
      <c r="L23" s="551"/>
      <c r="M23" s="551"/>
      <c r="N23" s="551"/>
      <c r="O23" s="551"/>
      <c r="P23" s="551"/>
      <c r="Q23" s="551"/>
      <c r="R23" s="551"/>
      <c r="S23" s="551"/>
    </row>
    <row r="24" spans="1:19" ht="15">
      <c r="A24" s="561" t="s">
        <v>650</v>
      </c>
      <c r="B24" s="564"/>
      <c r="C24" s="564"/>
      <c r="D24" s="564"/>
      <c r="E24" s="564"/>
      <c r="F24" s="564"/>
      <c r="G24" s="551"/>
      <c r="H24" s="551"/>
      <c r="I24" s="551"/>
      <c r="J24" s="551"/>
      <c r="K24" s="563"/>
      <c r="L24" s="551"/>
      <c r="M24" s="551"/>
      <c r="N24" s="551"/>
      <c r="O24" s="551"/>
      <c r="P24" s="551"/>
      <c r="Q24" s="551"/>
      <c r="R24" s="551"/>
      <c r="S24" s="551"/>
    </row>
    <row r="25" spans="1:19" ht="15">
      <c r="A25" s="561" t="s">
        <v>651</v>
      </c>
      <c r="B25" s="565"/>
      <c r="C25" s="565"/>
      <c r="D25" s="565"/>
      <c r="E25" s="565"/>
      <c r="F25" s="565"/>
      <c r="G25" s="565"/>
      <c r="H25" s="565"/>
      <c r="I25" s="565"/>
      <c r="J25" s="565"/>
      <c r="K25" s="565"/>
      <c r="L25" s="565"/>
      <c r="M25" s="565"/>
      <c r="N25" s="565"/>
      <c r="O25" s="565"/>
      <c r="P25" s="565"/>
      <c r="Q25" s="551"/>
      <c r="R25" s="551"/>
      <c r="S25" s="551"/>
    </row>
    <row r="26" spans="1:19" ht="15">
      <c r="A26" s="561" t="s">
        <v>659</v>
      </c>
      <c r="B26" s="565"/>
      <c r="C26" s="565"/>
      <c r="D26" s="565"/>
      <c r="E26" s="565"/>
      <c r="F26" s="565"/>
      <c r="G26" s="565"/>
      <c r="H26" s="565"/>
      <c r="I26" s="565"/>
      <c r="J26" s="565"/>
      <c r="K26" s="565"/>
      <c r="L26" s="565"/>
      <c r="M26" s="565"/>
      <c r="N26" s="565"/>
      <c r="O26" s="565"/>
      <c r="P26" s="565"/>
      <c r="Q26" s="551"/>
      <c r="R26" s="551"/>
      <c r="S26" s="551"/>
    </row>
    <row r="27" spans="1:19" ht="15">
      <c r="A27" s="561" t="s">
        <v>660</v>
      </c>
      <c r="B27" s="561"/>
      <c r="C27" s="561"/>
      <c r="D27" s="561"/>
      <c r="E27" s="561"/>
      <c r="F27" s="561"/>
      <c r="G27" s="561"/>
      <c r="H27" s="561"/>
      <c r="I27" s="561"/>
      <c r="J27" s="561"/>
      <c r="K27" s="551"/>
      <c r="L27" s="551"/>
      <c r="M27" s="551"/>
      <c r="N27" s="551"/>
      <c r="O27" s="551"/>
      <c r="P27" s="551"/>
      <c r="Q27" s="551"/>
      <c r="R27" s="551"/>
      <c r="S27" s="551"/>
    </row>
    <row r="28" spans="1:19" ht="15">
      <c r="A28" s="561" t="s">
        <v>661</v>
      </c>
      <c r="B28" s="561"/>
      <c r="C28" s="561"/>
      <c r="D28" s="561"/>
      <c r="E28" s="561"/>
      <c r="F28" s="561"/>
      <c r="G28" s="561"/>
      <c r="H28" s="561"/>
      <c r="I28" s="561"/>
      <c r="J28" s="561"/>
      <c r="K28" s="551"/>
      <c r="L28" s="551"/>
      <c r="M28" s="551"/>
      <c r="N28" s="551"/>
      <c r="O28" s="551"/>
      <c r="P28" s="551"/>
      <c r="Q28" s="551"/>
      <c r="R28" s="551"/>
      <c r="S28" s="551"/>
    </row>
    <row r="29" spans="1:19" ht="15">
      <c r="A29" s="566"/>
      <c r="B29" s="567"/>
      <c r="C29" s="567"/>
      <c r="D29" s="567"/>
      <c r="E29" s="567"/>
      <c r="F29" s="567"/>
      <c r="G29" s="551"/>
      <c r="H29" s="551"/>
      <c r="I29" s="551"/>
      <c r="J29" s="551"/>
      <c r="K29" s="551"/>
      <c r="L29" s="551"/>
      <c r="M29" s="551"/>
      <c r="N29" s="551"/>
      <c r="O29" s="551"/>
      <c r="P29" s="551"/>
      <c r="Q29" s="551"/>
      <c r="R29" s="551"/>
      <c r="S29" s="551"/>
    </row>
    <row r="30" spans="1:19" ht="15">
      <c r="A30" s="561" t="s">
        <v>36</v>
      </c>
      <c r="B30" s="561"/>
      <c r="C30" s="561"/>
      <c r="D30" s="551"/>
      <c r="E30" s="551"/>
      <c r="F30" s="551"/>
      <c r="G30" s="551"/>
      <c r="H30" s="551"/>
      <c r="I30" s="561" t="s">
        <v>37</v>
      </c>
      <c r="J30" s="551"/>
      <c r="K30" s="551"/>
      <c r="L30" s="551"/>
      <c r="M30" s="551"/>
      <c r="N30" s="551"/>
      <c r="O30" s="551"/>
      <c r="P30" s="551"/>
      <c r="Q30" s="551"/>
      <c r="R30" s="551"/>
      <c r="S30" s="551"/>
    </row>
    <row r="31" spans="1:19" ht="15">
      <c r="A31" s="561" t="s">
        <v>5</v>
      </c>
      <c r="B31" s="561"/>
      <c r="C31" s="561"/>
      <c r="D31" s="551"/>
      <c r="E31" s="551"/>
      <c r="F31" s="551"/>
      <c r="G31" s="551"/>
      <c r="H31" s="551"/>
      <c r="I31" s="561" t="s">
        <v>5</v>
      </c>
      <c r="J31" s="551"/>
      <c r="K31" s="551"/>
      <c r="L31" s="551"/>
      <c r="M31" s="551"/>
      <c r="N31" s="551"/>
      <c r="O31" s="551"/>
      <c r="P31" s="551"/>
      <c r="Q31" s="551"/>
      <c r="R31" s="551"/>
      <c r="S31" s="551"/>
    </row>
    <row r="32" spans="1:19" ht="15">
      <c r="A32" s="551"/>
      <c r="B32" s="551"/>
      <c r="C32" s="551"/>
      <c r="D32" s="551"/>
      <c r="E32" s="551"/>
      <c r="F32" s="551"/>
      <c r="G32" s="551"/>
      <c r="H32" s="551"/>
      <c r="I32" s="551"/>
      <c r="J32" s="551"/>
      <c r="K32" s="551"/>
      <c r="L32" s="551"/>
      <c r="M32" s="551"/>
      <c r="N32" s="551"/>
      <c r="O32" s="551"/>
      <c r="P32" s="551"/>
      <c r="Q32" s="551"/>
      <c r="R32" s="551"/>
      <c r="S32" s="551"/>
    </row>
    <row r="33" spans="1:19" ht="15">
      <c r="A33" s="551"/>
      <c r="B33" s="551"/>
      <c r="C33" s="551"/>
      <c r="D33" s="551"/>
      <c r="E33" s="551"/>
      <c r="F33" s="551"/>
      <c r="G33" s="551"/>
      <c r="H33" s="551"/>
      <c r="I33" s="551"/>
      <c r="J33" s="551"/>
      <c r="K33" s="551"/>
      <c r="L33" s="551"/>
      <c r="M33" s="551"/>
      <c r="N33" s="551"/>
      <c r="O33" s="551"/>
      <c r="P33" s="551"/>
      <c r="Q33" s="551"/>
      <c r="R33" s="551"/>
      <c r="S33" s="551"/>
    </row>
    <row r="34" spans="1:19" ht="15">
      <c r="A34" s="551"/>
      <c r="B34" s="551"/>
      <c r="C34" s="551"/>
      <c r="D34" s="551"/>
      <c r="E34" s="551"/>
      <c r="F34" s="551"/>
      <c r="G34" s="551"/>
      <c r="H34" s="551"/>
      <c r="I34" s="551"/>
      <c r="J34" s="551"/>
      <c r="K34" s="551"/>
      <c r="L34" s="551"/>
      <c r="M34" s="551"/>
      <c r="N34" s="551"/>
      <c r="O34" s="551"/>
      <c r="P34" s="551"/>
      <c r="Q34" s="551"/>
      <c r="R34" s="551"/>
      <c r="S34" s="551"/>
    </row>
  </sheetData>
  <mergeCells count="16">
    <mergeCell ref="A15:B15"/>
    <mergeCell ref="A2:P2"/>
    <mergeCell ref="A3:P5"/>
    <mergeCell ref="A9:B11"/>
    <mergeCell ref="C9:C11"/>
    <mergeCell ref="D9:D11"/>
    <mergeCell ref="E9:P9"/>
    <mergeCell ref="E10:F10"/>
    <mergeCell ref="G10:H10"/>
    <mergeCell ref="I10:J10"/>
    <mergeCell ref="K10:L10"/>
    <mergeCell ref="M10:N10"/>
    <mergeCell ref="O10:P10"/>
    <mergeCell ref="A12:B12"/>
    <mergeCell ref="A13:B13"/>
    <mergeCell ref="A14:B14"/>
  </mergeCells>
  <printOptions horizontalCentered="1" verticalCentered="1"/>
  <pageMargins left="0.393700787401575" right="0.393700787401575" top="0.984251968503937" bottom="0.984251968503937" header="0.511811023622047" footer="0.511811023622047"/>
  <pageSetup orientation="landscape" paperSize="9" scale="7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37"/>
  <sheetViews>
    <sheetView showGridLines="0" workbookViewId="0" topLeftCell="A1">
      <selection pane="topLeft" activeCell="G36" sqref="G36"/>
    </sheetView>
  </sheetViews>
  <sheetFormatPr defaultColWidth="8.83203125" defaultRowHeight="12.75"/>
  <cols>
    <col min="1" max="1" width="8.85714285714286" style="554"/>
    <col min="2" max="2" width="18" style="554" customWidth="1"/>
    <col min="3" max="3" width="18.1428571428571" style="554" customWidth="1"/>
    <col min="4" max="4" width="15.2857142857143" style="554" customWidth="1"/>
    <col min="5" max="5" width="15.5714285714286" style="554" customWidth="1"/>
    <col min="6" max="16384" width="8.85714285714286" style="554"/>
  </cols>
  <sheetData>
    <row r="1" spans="1:17" ht="15">
      <c r="A1" s="550"/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3"/>
      <c r="N1" s="551"/>
      <c r="O1" s="551"/>
      <c r="P1" s="551"/>
      <c r="Q1" s="551"/>
    </row>
    <row r="2" spans="1:17" ht="15.75">
      <c r="A2" s="1130" t="s">
        <v>662</v>
      </c>
      <c r="B2" s="1130"/>
      <c r="C2" s="1130"/>
      <c r="D2" s="1130"/>
      <c r="E2" s="1130"/>
      <c r="F2" s="1130"/>
      <c r="G2" s="1130"/>
      <c r="H2" s="1130"/>
      <c r="I2" s="1130"/>
      <c r="J2" s="1130"/>
      <c r="K2" s="1130"/>
      <c r="L2" s="1130"/>
      <c r="M2" s="1130"/>
      <c r="N2" s="1130"/>
      <c r="O2" s="1130"/>
      <c r="P2" s="571"/>
      <c r="Q2" s="571"/>
    </row>
    <row r="3" spans="1:17" ht="15.6" customHeight="1">
      <c r="A3" s="1131" t="s">
        <v>663</v>
      </c>
      <c r="B3" s="1131"/>
      <c r="C3" s="1131"/>
      <c r="D3" s="1131"/>
      <c r="E3" s="1131"/>
      <c r="F3" s="1131"/>
      <c r="G3" s="1131"/>
      <c r="H3" s="1131"/>
      <c r="I3" s="1131"/>
      <c r="J3" s="1131"/>
      <c r="K3" s="1131"/>
      <c r="L3" s="1131"/>
      <c r="M3" s="1131"/>
      <c r="N3" s="1131"/>
      <c r="O3" s="1131"/>
      <c r="P3" s="551"/>
      <c r="Q3" s="551"/>
    </row>
    <row r="4" spans="1:17" ht="15">
      <c r="A4" s="1131"/>
      <c r="B4" s="1131"/>
      <c r="C4" s="1131"/>
      <c r="D4" s="1131"/>
      <c r="E4" s="1131"/>
      <c r="F4" s="1131"/>
      <c r="G4" s="1131"/>
      <c r="H4" s="1131"/>
      <c r="I4" s="1131"/>
      <c r="J4" s="1131"/>
      <c r="K4" s="1131"/>
      <c r="L4" s="1131"/>
      <c r="M4" s="1131"/>
      <c r="N4" s="1131"/>
      <c r="O4" s="1131"/>
      <c r="P4" s="551"/>
      <c r="Q4" s="551"/>
    </row>
    <row r="5" spans="1:17" ht="24.75" customHeight="1">
      <c r="A5" s="1131"/>
      <c r="B5" s="1131"/>
      <c r="C5" s="1131"/>
      <c r="D5" s="1131"/>
      <c r="E5" s="1131"/>
      <c r="F5" s="1131"/>
      <c r="G5" s="1131"/>
      <c r="H5" s="1131"/>
      <c r="I5" s="1131"/>
      <c r="J5" s="1131"/>
      <c r="K5" s="1131"/>
      <c r="L5" s="1131"/>
      <c r="M5" s="1131"/>
      <c r="N5" s="1131"/>
      <c r="O5" s="1131"/>
      <c r="P5" s="551"/>
      <c r="Q5" s="551"/>
    </row>
    <row r="6" spans="1:17" ht="15.75">
      <c r="A6" s="552" t="s">
        <v>500</v>
      </c>
      <c r="B6" s="552"/>
      <c r="C6" s="552"/>
      <c r="D6" s="552"/>
      <c r="E6" s="552"/>
      <c r="F6" s="551"/>
      <c r="G6" s="551"/>
      <c r="H6" s="551"/>
      <c r="I6" s="551"/>
      <c r="J6" s="551"/>
      <c r="K6" s="551"/>
      <c r="L6" s="551"/>
      <c r="M6" s="551"/>
      <c r="N6" s="551"/>
      <c r="O6" s="551"/>
      <c r="P6" s="551"/>
      <c r="Q6" s="551"/>
    </row>
    <row r="7" spans="1:17" ht="15.75">
      <c r="A7" s="552" t="s">
        <v>629</v>
      </c>
      <c r="B7" s="552"/>
      <c r="C7" s="552"/>
      <c r="D7" s="552"/>
      <c r="E7" s="552"/>
      <c r="F7" s="551"/>
      <c r="G7" s="551"/>
      <c r="H7" s="551"/>
      <c r="I7" s="551"/>
      <c r="J7" s="551"/>
      <c r="K7" s="551"/>
      <c r="L7" s="551"/>
      <c r="M7" s="551"/>
      <c r="N7" s="551"/>
      <c r="O7" s="551"/>
      <c r="P7" s="551"/>
      <c r="Q7" s="551"/>
    </row>
    <row r="8" spans="1:17" ht="16.5" thickBot="1">
      <c r="A8" s="552"/>
      <c r="B8" s="552"/>
      <c r="C8" s="552"/>
      <c r="D8" s="552"/>
      <c r="E8" s="552"/>
      <c r="F8" s="555"/>
      <c r="G8" s="551"/>
      <c r="H8" s="551"/>
      <c r="I8" s="551"/>
      <c r="J8" s="551"/>
      <c r="K8" s="551"/>
      <c r="L8" s="551"/>
      <c r="N8" s="551"/>
      <c r="O8" s="555" t="s">
        <v>630</v>
      </c>
      <c r="P8" s="551"/>
      <c r="Q8" s="551"/>
    </row>
    <row r="9" spans="1:17" ht="16.5" thickBot="1">
      <c r="A9" s="1126" t="s">
        <v>664</v>
      </c>
      <c r="B9" s="1126"/>
      <c r="C9" s="1126" t="s">
        <v>665</v>
      </c>
      <c r="D9" s="1126" t="s">
        <v>633</v>
      </c>
      <c r="E9" s="1128" t="s">
        <v>634</v>
      </c>
      <c r="F9" s="1124"/>
      <c r="G9" s="1124"/>
      <c r="H9" s="1124"/>
      <c r="I9" s="1124"/>
      <c r="J9" s="1124"/>
      <c r="K9" s="1124"/>
      <c r="L9" s="1124"/>
      <c r="M9" s="1124"/>
      <c r="N9" s="1124"/>
      <c r="O9" s="1124"/>
      <c r="P9" s="552"/>
      <c r="Q9" s="552"/>
    </row>
    <row r="10" spans="1:17" ht="16.5" thickBot="1">
      <c r="A10" s="1126"/>
      <c r="B10" s="1126"/>
      <c r="C10" s="1126"/>
      <c r="D10" s="1126"/>
      <c r="E10" s="1126" t="s">
        <v>635</v>
      </c>
      <c r="F10" s="1126" t="s">
        <v>666</v>
      </c>
      <c r="G10" s="1126"/>
      <c r="H10" s="1128" t="s">
        <v>637</v>
      </c>
      <c r="I10" s="1128"/>
      <c r="J10" s="1128" t="s">
        <v>638</v>
      </c>
      <c r="K10" s="1128"/>
      <c r="L10" s="1128" t="s">
        <v>639</v>
      </c>
      <c r="M10" s="1128"/>
      <c r="N10" s="1128" t="s">
        <v>640</v>
      </c>
      <c r="O10" s="1128"/>
      <c r="P10" s="552"/>
      <c r="Q10" s="552"/>
    </row>
    <row r="11" spans="1:17" ht="32.45" customHeight="1" thickBot="1">
      <c r="A11" s="1126"/>
      <c r="B11" s="1126"/>
      <c r="C11" s="1126"/>
      <c r="D11" s="1126"/>
      <c r="E11" s="1132"/>
      <c r="F11" s="1132"/>
      <c r="G11" s="1132"/>
      <c r="H11" s="1129"/>
      <c r="I11" s="1129"/>
      <c r="J11" s="1129"/>
      <c r="K11" s="1129"/>
      <c r="L11" s="1129"/>
      <c r="M11" s="1129"/>
      <c r="N11" s="1128"/>
      <c r="O11" s="1128"/>
      <c r="P11" s="552"/>
      <c r="Q11" s="552"/>
    </row>
    <row r="12" spans="1:17" ht="38.45" customHeight="1" thickBot="1">
      <c r="A12" s="1121" t="s">
        <v>641</v>
      </c>
      <c r="B12" s="1122"/>
      <c r="C12" s="572"/>
      <c r="D12" s="557" t="s">
        <v>4</v>
      </c>
      <c r="E12" s="557"/>
      <c r="F12" s="1123"/>
      <c r="G12" s="1124"/>
      <c r="H12" s="1123"/>
      <c r="I12" s="1124"/>
      <c r="J12" s="1125"/>
      <c r="K12" s="1124"/>
      <c r="L12" s="1125"/>
      <c r="M12" s="1125"/>
      <c r="N12" s="1125"/>
      <c r="O12" s="1125"/>
      <c r="P12" s="552"/>
      <c r="Q12" s="552"/>
    </row>
    <row r="13" spans="1:17" ht="36" customHeight="1" thickBot="1">
      <c r="A13" s="1121" t="s">
        <v>642</v>
      </c>
      <c r="B13" s="1122"/>
      <c r="C13" s="572"/>
      <c r="D13" s="557" t="s">
        <v>4</v>
      </c>
      <c r="E13" s="557"/>
      <c r="F13" s="1123"/>
      <c r="G13" s="1124"/>
      <c r="H13" s="1123"/>
      <c r="I13" s="1124"/>
      <c r="J13" s="1125"/>
      <c r="K13" s="1124"/>
      <c r="L13" s="1125"/>
      <c r="M13" s="1125"/>
      <c r="N13" s="1125"/>
      <c r="O13" s="1125"/>
      <c r="P13" s="552"/>
      <c r="Q13" s="552"/>
    </row>
    <row r="14" spans="1:17" ht="37.15" customHeight="1" thickBot="1">
      <c r="A14" s="1121" t="s">
        <v>643</v>
      </c>
      <c r="B14" s="1122"/>
      <c r="C14" s="572"/>
      <c r="D14" s="557" t="s">
        <v>4</v>
      </c>
      <c r="E14" s="557"/>
      <c r="F14" s="1123"/>
      <c r="G14" s="1124"/>
      <c r="H14" s="1123"/>
      <c r="I14" s="1124"/>
      <c r="J14" s="1125"/>
      <c r="K14" s="1124"/>
      <c r="L14" s="1125"/>
      <c r="M14" s="1125"/>
      <c r="N14" s="1125"/>
      <c r="O14" s="1125"/>
      <c r="P14" s="552"/>
      <c r="Q14" s="552"/>
    </row>
    <row r="15" spans="1:17" ht="15.75" thickBot="1">
      <c r="A15" s="1126" t="s">
        <v>16</v>
      </c>
      <c r="B15" s="1127"/>
      <c r="C15" s="556"/>
      <c r="D15" s="559"/>
      <c r="E15" s="559"/>
      <c r="F15" s="1119"/>
      <c r="G15" s="1120"/>
      <c r="H15" s="1119"/>
      <c r="I15" s="1120"/>
      <c r="J15" s="1119"/>
      <c r="K15" s="1120"/>
      <c r="L15" s="1119"/>
      <c r="M15" s="1120"/>
      <c r="N15" s="1119"/>
      <c r="O15" s="1120"/>
      <c r="P15" s="551"/>
      <c r="Q15" s="551"/>
    </row>
    <row r="16" spans="1:17" ht="15.75">
      <c r="A16" s="560"/>
      <c r="B16" s="560"/>
      <c r="C16" s="560"/>
      <c r="D16" s="560"/>
      <c r="E16" s="560"/>
      <c r="F16" s="551"/>
      <c r="G16" s="551"/>
      <c r="H16" s="551"/>
      <c r="I16" s="551"/>
      <c r="J16" s="551"/>
      <c r="K16" s="551"/>
      <c r="L16" s="551"/>
      <c r="M16" s="551"/>
      <c r="N16" s="551"/>
      <c r="O16" s="551"/>
      <c r="P16" s="551"/>
      <c r="Q16" s="551"/>
    </row>
    <row r="17" spans="1:17" ht="15">
      <c r="A17" s="561" t="s">
        <v>33</v>
      </c>
      <c r="B17" s="562"/>
      <c r="C17" s="562"/>
      <c r="D17" s="562"/>
      <c r="E17" s="562"/>
      <c r="F17" s="551"/>
      <c r="G17" s="551"/>
      <c r="H17" s="551"/>
      <c r="I17" s="551"/>
      <c r="J17" s="551"/>
      <c r="K17" s="551"/>
      <c r="L17" s="551"/>
      <c r="M17" s="551"/>
      <c r="N17" s="551"/>
      <c r="O17" s="551"/>
      <c r="P17" s="551"/>
      <c r="Q17" s="551"/>
    </row>
    <row r="18" spans="1:17" ht="15">
      <c r="A18" s="561" t="s">
        <v>644</v>
      </c>
      <c r="B18" s="562"/>
      <c r="C18" s="562"/>
      <c r="D18" s="562"/>
      <c r="E18" s="562"/>
      <c r="F18" s="551"/>
      <c r="G18" s="551"/>
      <c r="H18" s="551"/>
      <c r="I18" s="551"/>
      <c r="J18" s="551"/>
      <c r="K18" s="551"/>
      <c r="L18" s="551"/>
      <c r="M18" s="551"/>
      <c r="N18" s="551"/>
      <c r="O18" s="551"/>
      <c r="P18" s="551"/>
      <c r="Q18" s="551"/>
    </row>
    <row r="19" spans="1:17" ht="15">
      <c r="A19" s="561" t="s">
        <v>645</v>
      </c>
      <c r="B19" s="561"/>
      <c r="C19" s="561"/>
      <c r="D19" s="561"/>
      <c r="E19" s="561"/>
      <c r="F19" s="551"/>
      <c r="G19" s="551"/>
      <c r="H19" s="551"/>
      <c r="I19" s="551"/>
      <c r="J19" s="563"/>
      <c r="K19" s="551"/>
      <c r="L19" s="551"/>
      <c r="M19" s="551"/>
      <c r="N19" s="551"/>
      <c r="O19" s="551"/>
      <c r="P19" s="551"/>
      <c r="Q19" s="551"/>
    </row>
    <row r="20" spans="1:17" ht="15">
      <c r="A20" s="561" t="s">
        <v>646</v>
      </c>
      <c r="B20" s="561"/>
      <c r="C20" s="561"/>
      <c r="D20" s="561"/>
      <c r="E20" s="561"/>
      <c r="F20" s="551"/>
      <c r="G20" s="551"/>
      <c r="H20" s="551"/>
      <c r="I20" s="551"/>
      <c r="J20" s="563"/>
      <c r="K20" s="551"/>
      <c r="L20" s="551"/>
      <c r="M20" s="551"/>
      <c r="N20" s="551"/>
      <c r="O20" s="551"/>
      <c r="P20" s="551"/>
      <c r="Q20" s="551"/>
    </row>
    <row r="21" spans="1:17" ht="15">
      <c r="A21" s="564" t="s">
        <v>658</v>
      </c>
      <c r="B21" s="564"/>
      <c r="C21" s="564"/>
      <c r="D21" s="564"/>
      <c r="E21" s="564"/>
      <c r="F21" s="551"/>
      <c r="G21" s="551"/>
      <c r="H21" s="551"/>
      <c r="I21" s="551"/>
      <c r="J21" s="565"/>
      <c r="K21" s="551"/>
      <c r="L21" s="551"/>
      <c r="M21" s="551"/>
      <c r="N21" s="551"/>
      <c r="O21" s="551"/>
      <c r="P21" s="551"/>
      <c r="Q21" s="551"/>
    </row>
    <row r="22" spans="1:17" ht="15">
      <c r="A22" s="561" t="s">
        <v>648</v>
      </c>
      <c r="B22" s="564"/>
      <c r="C22" s="564"/>
      <c r="D22" s="564"/>
      <c r="E22" s="564"/>
      <c r="F22" s="551"/>
      <c r="G22" s="551"/>
      <c r="H22" s="551"/>
      <c r="I22" s="551"/>
      <c r="J22" s="563"/>
      <c r="K22" s="551"/>
      <c r="L22" s="551"/>
      <c r="M22" s="551"/>
      <c r="N22" s="551"/>
      <c r="O22" s="551"/>
      <c r="P22" s="551"/>
      <c r="Q22" s="551"/>
    </row>
    <row r="23" spans="1:17" ht="15">
      <c r="A23" s="561" t="s">
        <v>649</v>
      </c>
      <c r="B23" s="564"/>
      <c r="C23" s="564"/>
      <c r="D23" s="564"/>
      <c r="E23" s="564"/>
      <c r="F23" s="551"/>
      <c r="G23" s="551"/>
      <c r="H23" s="551"/>
      <c r="I23" s="551"/>
      <c r="J23" s="565"/>
      <c r="K23" s="551"/>
      <c r="L23" s="551"/>
      <c r="M23" s="551"/>
      <c r="N23" s="551"/>
      <c r="O23" s="551"/>
      <c r="P23" s="551"/>
      <c r="Q23" s="551"/>
    </row>
    <row r="24" spans="1:17" ht="15">
      <c r="A24" s="561" t="s">
        <v>650</v>
      </c>
      <c r="B24" s="564"/>
      <c r="C24" s="564"/>
      <c r="D24" s="564"/>
      <c r="E24" s="564"/>
      <c r="F24" s="551"/>
      <c r="G24" s="551"/>
      <c r="H24" s="551"/>
      <c r="I24" s="551"/>
      <c r="J24" s="563"/>
      <c r="K24" s="551"/>
      <c r="L24" s="551"/>
      <c r="M24" s="551"/>
      <c r="N24" s="551"/>
      <c r="O24" s="551"/>
      <c r="P24" s="551"/>
      <c r="Q24" s="551"/>
    </row>
    <row r="25" spans="1:17" ht="15">
      <c r="A25" s="561" t="s">
        <v>651</v>
      </c>
      <c r="B25" s="565"/>
      <c r="C25" s="565"/>
      <c r="D25" s="565"/>
      <c r="E25" s="565"/>
      <c r="F25" s="565"/>
      <c r="G25" s="565"/>
      <c r="H25" s="565"/>
      <c r="I25" s="565"/>
      <c r="J25" s="565"/>
      <c r="K25" s="565"/>
      <c r="L25" s="565"/>
      <c r="M25" s="565"/>
      <c r="N25" s="565"/>
      <c r="O25" s="565"/>
      <c r="P25" s="551"/>
      <c r="Q25" s="551"/>
    </row>
    <row r="26" spans="1:17" ht="15">
      <c r="A26" s="561" t="s">
        <v>652</v>
      </c>
      <c r="B26" s="565"/>
      <c r="C26" s="565"/>
      <c r="D26" s="565"/>
      <c r="E26" s="565"/>
      <c r="F26" s="565"/>
      <c r="G26" s="565"/>
      <c r="H26" s="565"/>
      <c r="I26" s="565"/>
      <c r="J26" s="565"/>
      <c r="K26" s="565"/>
      <c r="L26" s="565"/>
      <c r="M26" s="565"/>
      <c r="N26" s="565"/>
      <c r="O26" s="565"/>
      <c r="P26" s="551"/>
      <c r="Q26" s="551"/>
    </row>
    <row r="27" spans="1:17" ht="15" hidden="1">
      <c r="A27" s="561"/>
      <c r="B27" s="561"/>
      <c r="C27" s="561"/>
      <c r="D27" s="561"/>
      <c r="E27" s="561"/>
      <c r="F27" s="561"/>
      <c r="G27" s="561"/>
      <c r="H27" s="561"/>
      <c r="I27" s="561"/>
      <c r="J27" s="551"/>
      <c r="K27" s="551"/>
      <c r="L27" s="551"/>
      <c r="M27" s="551"/>
      <c r="N27" s="551"/>
      <c r="O27" s="551"/>
      <c r="P27" s="551"/>
      <c r="Q27" s="551"/>
    </row>
    <row r="28" spans="1:17" ht="15" hidden="1">
      <c r="A28" s="561"/>
      <c r="B28" s="561"/>
      <c r="C28" s="561"/>
      <c r="D28" s="561"/>
      <c r="E28" s="561"/>
      <c r="F28" s="561"/>
      <c r="G28" s="561"/>
      <c r="H28" s="561"/>
      <c r="I28" s="561"/>
      <c r="J28" s="551"/>
      <c r="K28" s="551"/>
      <c r="L28" s="551"/>
      <c r="M28" s="551"/>
      <c r="N28" s="551"/>
      <c r="O28" s="551"/>
      <c r="P28" s="551"/>
      <c r="Q28" s="551"/>
    </row>
    <row r="29" spans="1:17" ht="15">
      <c r="A29" s="566"/>
      <c r="B29" s="567"/>
      <c r="C29" s="567"/>
      <c r="D29" s="567"/>
      <c r="E29" s="567"/>
      <c r="F29" s="551"/>
      <c r="G29" s="551"/>
      <c r="H29" s="551"/>
      <c r="I29" s="551"/>
      <c r="J29" s="551"/>
      <c r="K29" s="551"/>
      <c r="L29" s="551"/>
      <c r="M29" s="551"/>
      <c r="N29" s="551"/>
      <c r="O29" s="551"/>
      <c r="P29" s="551"/>
      <c r="Q29" s="551"/>
    </row>
    <row r="30" spans="1:17" ht="15">
      <c r="A30" s="561" t="s">
        <v>36</v>
      </c>
      <c r="B30" s="561"/>
      <c r="C30" s="561"/>
      <c r="D30" s="551"/>
      <c r="E30" s="551"/>
      <c r="F30" s="551"/>
      <c r="G30" s="551"/>
      <c r="H30" s="561" t="s">
        <v>37</v>
      </c>
      <c r="I30" s="551"/>
      <c r="J30" s="551"/>
      <c r="K30" s="551"/>
      <c r="L30" s="551"/>
      <c r="M30" s="551"/>
      <c r="N30" s="551"/>
      <c r="O30" s="551"/>
      <c r="P30" s="551"/>
      <c r="Q30" s="551"/>
    </row>
    <row r="31" spans="1:17" ht="15">
      <c r="A31" s="561" t="s">
        <v>5</v>
      </c>
      <c r="B31" s="561"/>
      <c r="C31" s="561"/>
      <c r="D31" s="551"/>
      <c r="E31" s="551"/>
      <c r="F31" s="551"/>
      <c r="G31" s="551"/>
      <c r="H31" s="561" t="s">
        <v>5</v>
      </c>
      <c r="I31" s="551"/>
      <c r="J31" s="551"/>
      <c r="K31" s="551"/>
      <c r="L31" s="551"/>
      <c r="M31" s="551"/>
      <c r="N31" s="551"/>
      <c r="O31" s="551"/>
      <c r="P31" s="551"/>
      <c r="Q31" s="551"/>
    </row>
    <row r="32" spans="1:17" ht="15">
      <c r="A32" s="551"/>
      <c r="B32" s="551"/>
      <c r="C32" s="551"/>
      <c r="D32" s="551"/>
      <c r="E32" s="551"/>
      <c r="F32" s="551"/>
      <c r="G32" s="551"/>
      <c r="H32" s="551"/>
      <c r="I32" s="551"/>
      <c r="J32" s="551"/>
      <c r="K32" s="551"/>
      <c r="L32" s="551"/>
      <c r="M32" s="551"/>
      <c r="N32" s="551"/>
      <c r="O32" s="551"/>
      <c r="P32" s="551"/>
      <c r="Q32" s="551"/>
    </row>
    <row r="33" spans="1:17" ht="15">
      <c r="A33" s="551"/>
      <c r="B33" s="551"/>
      <c r="C33" s="551"/>
      <c r="D33" s="551"/>
      <c r="E33" s="551"/>
      <c r="F33" s="551"/>
      <c r="G33" s="551"/>
      <c r="H33" s="551"/>
      <c r="I33" s="551"/>
      <c r="J33" s="551"/>
      <c r="K33" s="551"/>
      <c r="L33" s="551"/>
      <c r="M33" s="551"/>
      <c r="N33" s="551"/>
      <c r="O33" s="551"/>
      <c r="P33" s="551"/>
      <c r="Q33" s="551"/>
    </row>
    <row r="34" spans="1:17" ht="15">
      <c r="A34" s="551"/>
      <c r="B34" s="551"/>
      <c r="C34" s="551"/>
      <c r="D34" s="551"/>
      <c r="E34" s="551"/>
      <c r="F34" s="551"/>
      <c r="G34" s="551"/>
      <c r="H34" s="551"/>
      <c r="I34" s="551"/>
      <c r="J34" s="551"/>
      <c r="K34" s="551"/>
      <c r="L34" s="551"/>
      <c r="M34" s="551"/>
      <c r="N34" s="551"/>
      <c r="O34" s="551"/>
      <c r="P34" s="551"/>
      <c r="Q34" s="551"/>
    </row>
    <row r="35" spans="1:17" ht="15">
      <c r="A35" s="551"/>
      <c r="B35" s="551"/>
      <c r="C35" s="551"/>
      <c r="D35" s="551"/>
      <c r="E35" s="551"/>
      <c r="F35" s="551"/>
      <c r="G35" s="551"/>
      <c r="H35" s="551"/>
      <c r="I35" s="551"/>
      <c r="J35" s="551"/>
      <c r="K35" s="551"/>
      <c r="L35" s="551"/>
      <c r="M35" s="551"/>
      <c r="N35" s="551"/>
      <c r="O35" s="551"/>
      <c r="P35" s="551"/>
      <c r="Q35" s="551"/>
    </row>
    <row r="36" spans="1:17" ht="15">
      <c r="A36" s="551"/>
      <c r="B36" s="551"/>
      <c r="C36" s="551"/>
      <c r="D36" s="551"/>
      <c r="E36" s="551"/>
      <c r="F36" s="551"/>
      <c r="G36" s="551"/>
      <c r="H36" s="551"/>
      <c r="I36" s="551"/>
      <c r="J36" s="551"/>
      <c r="K36" s="551"/>
      <c r="L36" s="551"/>
      <c r="M36" s="551"/>
      <c r="N36" s="551"/>
      <c r="O36" s="551"/>
      <c r="P36" s="551"/>
      <c r="Q36" s="551"/>
    </row>
    <row r="37" spans="1:17" ht="15">
      <c r="A37" s="551"/>
      <c r="B37" s="551"/>
      <c r="C37" s="551"/>
      <c r="D37" s="551"/>
      <c r="E37" s="551"/>
      <c r="F37" s="551"/>
      <c r="G37" s="551"/>
      <c r="H37" s="551"/>
      <c r="I37" s="551"/>
      <c r="J37" s="551"/>
      <c r="K37" s="551"/>
      <c r="L37" s="551"/>
      <c r="M37" s="551"/>
      <c r="N37" s="551"/>
      <c r="O37" s="551"/>
      <c r="P37" s="551"/>
      <c r="Q37" s="551"/>
    </row>
  </sheetData>
  <mergeCells count="36">
    <mergeCell ref="A2:O2"/>
    <mergeCell ref="A3:O5"/>
    <mergeCell ref="A9:B11"/>
    <mergeCell ref="C9:C11"/>
    <mergeCell ref="D9:D11"/>
    <mergeCell ref="E9:O9"/>
    <mergeCell ref="E10:E11"/>
    <mergeCell ref="F10:G11"/>
    <mergeCell ref="H10:I11"/>
    <mergeCell ref="J10:K11"/>
    <mergeCell ref="N13:O13"/>
    <mergeCell ref="L10:M11"/>
    <mergeCell ref="N10:O11"/>
    <mergeCell ref="A12:B12"/>
    <mergeCell ref="F12:G12"/>
    <mergeCell ref="H12:I12"/>
    <mergeCell ref="J12:K12"/>
    <mergeCell ref="L12:M12"/>
    <mergeCell ref="N12:O12"/>
    <mergeCell ref="A13:B13"/>
    <mergeCell ref="F13:G13"/>
    <mergeCell ref="H13:I13"/>
    <mergeCell ref="J13:K13"/>
    <mergeCell ref="L13:M13"/>
    <mergeCell ref="N15:O15"/>
    <mergeCell ref="A14:B14"/>
    <mergeCell ref="F14:G14"/>
    <mergeCell ref="H14:I14"/>
    <mergeCell ref="J14:K14"/>
    <mergeCell ref="L14:M14"/>
    <mergeCell ref="N14:O14"/>
    <mergeCell ref="A15:B15"/>
    <mergeCell ref="F15:G15"/>
    <mergeCell ref="H15:I15"/>
    <mergeCell ref="J15:K15"/>
    <mergeCell ref="L15:M15"/>
  </mergeCells>
  <pageMargins left="0.787401575" right="0.787401575" top="0.984251969" bottom="0.984251969" header="0.4921259845" footer="0.4921259845"/>
  <pageSetup orientation="landscape" paperSize="9" scale="82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R35"/>
  <sheetViews>
    <sheetView showGridLines="0" workbookViewId="0" topLeftCell="A1">
      <selection pane="topLeft" activeCell="G36" sqref="G36"/>
    </sheetView>
  </sheetViews>
  <sheetFormatPr defaultColWidth="8.83203125" defaultRowHeight="12.75"/>
  <cols>
    <col min="1" max="1" width="8.85714285714286" style="554"/>
    <col min="2" max="2" width="18.2857142857143" style="554" customWidth="1"/>
    <col min="3" max="3" width="19.2857142857143" style="554" customWidth="1"/>
    <col min="4" max="4" width="14" style="554" customWidth="1"/>
    <col min="5" max="16" width="12.8571428571429" style="554" customWidth="1"/>
    <col min="17" max="16384" width="8.85714285714286" style="554"/>
  </cols>
  <sheetData>
    <row r="1" spans="1:18" ht="15">
      <c r="A1" s="550"/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3"/>
      <c r="O1" s="551"/>
      <c r="P1" s="551"/>
      <c r="Q1" s="551"/>
      <c r="R1" s="551"/>
    </row>
    <row r="2" spans="1:18" ht="15.75">
      <c r="A2" s="1130" t="s">
        <v>667</v>
      </c>
      <c r="B2" s="1130"/>
      <c r="C2" s="1130"/>
      <c r="D2" s="1130"/>
      <c r="E2" s="1130"/>
      <c r="F2" s="1130"/>
      <c r="G2" s="1130"/>
      <c r="H2" s="1130"/>
      <c r="I2" s="1130"/>
      <c r="J2" s="1130"/>
      <c r="K2" s="1130"/>
      <c r="L2" s="1130"/>
      <c r="M2" s="1130"/>
      <c r="N2" s="1130"/>
      <c r="O2" s="1130"/>
      <c r="P2" s="1130"/>
      <c r="Q2" s="551"/>
      <c r="R2" s="551"/>
    </row>
    <row r="3" spans="1:18" ht="15.6" customHeight="1">
      <c r="A3" s="1131" t="s">
        <v>668</v>
      </c>
      <c r="B3" s="1131"/>
      <c r="C3" s="1131"/>
      <c r="D3" s="1131"/>
      <c r="E3" s="1131"/>
      <c r="F3" s="1131"/>
      <c r="G3" s="1131"/>
      <c r="H3" s="1131"/>
      <c r="I3" s="1131"/>
      <c r="J3" s="1131"/>
      <c r="K3" s="1131"/>
      <c r="L3" s="1131"/>
      <c r="M3" s="1131"/>
      <c r="N3" s="1131"/>
      <c r="O3" s="1131"/>
      <c r="P3" s="1131"/>
      <c r="Q3" s="551"/>
      <c r="R3" s="551"/>
    </row>
    <row r="4" spans="1:18" ht="15">
      <c r="A4" s="1131"/>
      <c r="B4" s="1131"/>
      <c r="C4" s="1131"/>
      <c r="D4" s="1131"/>
      <c r="E4" s="1131"/>
      <c r="F4" s="1131"/>
      <c r="G4" s="1131"/>
      <c r="H4" s="1131"/>
      <c r="I4" s="1131"/>
      <c r="J4" s="1131"/>
      <c r="K4" s="1131"/>
      <c r="L4" s="1131"/>
      <c r="M4" s="1131"/>
      <c r="N4" s="1131"/>
      <c r="O4" s="1131"/>
      <c r="P4" s="1131"/>
      <c r="Q4" s="551"/>
      <c r="R4" s="551"/>
    </row>
    <row r="5" spans="1:18" ht="38.25" customHeight="1">
      <c r="A5" s="1131"/>
      <c r="B5" s="1131"/>
      <c r="C5" s="1131"/>
      <c r="D5" s="1131"/>
      <c r="E5" s="1131"/>
      <c r="F5" s="1131"/>
      <c r="G5" s="1131"/>
      <c r="H5" s="1131"/>
      <c r="I5" s="1131"/>
      <c r="J5" s="1131"/>
      <c r="K5" s="1131"/>
      <c r="L5" s="1131"/>
      <c r="M5" s="1131"/>
      <c r="N5" s="1131"/>
      <c r="O5" s="1131"/>
      <c r="P5" s="1131"/>
      <c r="Q5" s="551"/>
      <c r="R5" s="551"/>
    </row>
    <row r="6" spans="1:18" ht="15.75">
      <c r="A6" s="552" t="s">
        <v>500</v>
      </c>
      <c r="B6" s="552"/>
      <c r="C6" s="552"/>
      <c r="D6" s="552"/>
      <c r="E6" s="552"/>
      <c r="F6" s="552"/>
      <c r="G6" s="551"/>
      <c r="H6" s="551"/>
      <c r="I6" s="551"/>
      <c r="J6" s="551"/>
      <c r="K6" s="551"/>
      <c r="L6" s="551"/>
      <c r="M6" s="551"/>
      <c r="N6" s="551"/>
      <c r="O6" s="551"/>
      <c r="P6" s="551"/>
      <c r="Q6" s="551"/>
      <c r="R6" s="551"/>
    </row>
    <row r="7" spans="1:18" ht="15.75">
      <c r="A7" s="552" t="s">
        <v>629</v>
      </c>
      <c r="B7" s="552"/>
      <c r="C7" s="552"/>
      <c r="D7" s="552"/>
      <c r="E7" s="552"/>
      <c r="F7" s="552"/>
      <c r="G7" s="551"/>
      <c r="H7" s="551"/>
      <c r="I7" s="551"/>
      <c r="J7" s="551"/>
      <c r="K7" s="551"/>
      <c r="L7" s="551"/>
      <c r="M7" s="551"/>
      <c r="N7" s="551"/>
      <c r="O7" s="551"/>
      <c r="P7" s="551"/>
      <c r="Q7" s="551"/>
      <c r="R7" s="551"/>
    </row>
    <row r="8" spans="1:18" ht="16.5" thickBot="1">
      <c r="A8" s="552"/>
      <c r="B8" s="552"/>
      <c r="C8" s="552"/>
      <c r="D8" s="552"/>
      <c r="E8" s="552"/>
      <c r="F8" s="552"/>
      <c r="G8" s="555"/>
      <c r="H8" s="551"/>
      <c r="I8" s="551"/>
      <c r="J8" s="551"/>
      <c r="K8" s="551"/>
      <c r="L8" s="551"/>
      <c r="M8" s="551"/>
      <c r="N8" s="555"/>
      <c r="O8" s="555"/>
      <c r="P8" s="555" t="s">
        <v>630</v>
      </c>
      <c r="Q8" s="551"/>
      <c r="R8" s="551"/>
    </row>
    <row r="9" spans="1:18" ht="16.5" thickBot="1">
      <c r="A9" s="1126" t="s">
        <v>664</v>
      </c>
      <c r="B9" s="1127"/>
      <c r="C9" s="1126" t="s">
        <v>669</v>
      </c>
      <c r="D9" s="1126" t="s">
        <v>633</v>
      </c>
      <c r="E9" s="1128" t="s">
        <v>634</v>
      </c>
      <c r="F9" s="1127"/>
      <c r="G9" s="1127"/>
      <c r="H9" s="1127"/>
      <c r="I9" s="1127"/>
      <c r="J9" s="1127"/>
      <c r="K9" s="1127"/>
      <c r="L9" s="1127"/>
      <c r="M9" s="1127"/>
      <c r="N9" s="1127"/>
      <c r="O9" s="1127"/>
      <c r="P9" s="1127"/>
      <c r="Q9" s="552"/>
      <c r="R9" s="552"/>
    </row>
    <row r="10" spans="1:18" ht="44.45" customHeight="1" thickBot="1">
      <c r="A10" s="1127"/>
      <c r="B10" s="1127"/>
      <c r="C10" s="1127"/>
      <c r="D10" s="1127"/>
      <c r="E10" s="1126" t="s">
        <v>670</v>
      </c>
      <c r="F10" s="1127"/>
      <c r="G10" s="1126" t="s">
        <v>666</v>
      </c>
      <c r="H10" s="1127"/>
      <c r="I10" s="1128" t="s">
        <v>637</v>
      </c>
      <c r="J10" s="1127"/>
      <c r="K10" s="1128" t="s">
        <v>638</v>
      </c>
      <c r="L10" s="1127"/>
      <c r="M10" s="1128" t="s">
        <v>639</v>
      </c>
      <c r="N10" s="1127"/>
      <c r="O10" s="1128" t="s">
        <v>640</v>
      </c>
      <c r="P10" s="1127"/>
      <c r="Q10" s="552"/>
      <c r="R10" s="552"/>
    </row>
    <row r="11" spans="1:18" ht="32.25" customHeight="1" thickBot="1">
      <c r="A11" s="1127"/>
      <c r="B11" s="1127"/>
      <c r="C11" s="1127"/>
      <c r="D11" s="1127"/>
      <c r="E11" s="559" t="s">
        <v>671</v>
      </c>
      <c r="F11" s="559" t="s">
        <v>657</v>
      </c>
      <c r="G11" s="559" t="s">
        <v>671</v>
      </c>
      <c r="H11" s="559" t="s">
        <v>657</v>
      </c>
      <c r="I11" s="559" t="s">
        <v>671</v>
      </c>
      <c r="J11" s="559" t="s">
        <v>657</v>
      </c>
      <c r="K11" s="559" t="s">
        <v>671</v>
      </c>
      <c r="L11" s="559" t="s">
        <v>657</v>
      </c>
      <c r="M11" s="559" t="s">
        <v>671</v>
      </c>
      <c r="N11" s="559" t="s">
        <v>657</v>
      </c>
      <c r="O11" s="559" t="s">
        <v>671</v>
      </c>
      <c r="P11" s="559" t="s">
        <v>657</v>
      </c>
      <c r="Q11" s="552"/>
      <c r="R11" s="552"/>
    </row>
    <row r="12" spans="1:18" ht="38.45" customHeight="1" thickBot="1">
      <c r="A12" s="1121" t="s">
        <v>641</v>
      </c>
      <c r="B12" s="1122"/>
      <c r="C12" s="556"/>
      <c r="D12" s="557" t="s">
        <v>4</v>
      </c>
      <c r="E12" s="568"/>
      <c r="F12" s="568"/>
      <c r="G12" s="568"/>
      <c r="H12" s="568"/>
      <c r="I12" s="568"/>
      <c r="J12" s="569"/>
      <c r="K12" s="569"/>
      <c r="L12" s="569"/>
      <c r="M12" s="569"/>
      <c r="N12" s="569"/>
      <c r="O12" s="569"/>
      <c r="P12" s="569"/>
      <c r="Q12" s="552"/>
      <c r="R12" s="552"/>
    </row>
    <row r="13" spans="1:18" ht="37.9" customHeight="1" thickBot="1">
      <c r="A13" s="1121" t="s">
        <v>642</v>
      </c>
      <c r="B13" s="1122"/>
      <c r="C13" s="556"/>
      <c r="D13" s="557" t="s">
        <v>4</v>
      </c>
      <c r="E13" s="568"/>
      <c r="F13" s="568"/>
      <c r="G13" s="568"/>
      <c r="H13" s="568"/>
      <c r="I13" s="568"/>
      <c r="J13" s="569"/>
      <c r="K13" s="569"/>
      <c r="L13" s="569"/>
      <c r="M13" s="569"/>
      <c r="N13" s="569"/>
      <c r="O13" s="569"/>
      <c r="P13" s="569"/>
      <c r="Q13" s="552"/>
      <c r="R13" s="552"/>
    </row>
    <row r="14" spans="1:18" ht="37.15" customHeight="1" thickBot="1">
      <c r="A14" s="1121" t="s">
        <v>643</v>
      </c>
      <c r="B14" s="1122"/>
      <c r="C14" s="556"/>
      <c r="D14" s="557" t="s">
        <v>4</v>
      </c>
      <c r="E14" s="568"/>
      <c r="F14" s="568"/>
      <c r="G14" s="568"/>
      <c r="H14" s="568"/>
      <c r="I14" s="568"/>
      <c r="J14" s="569"/>
      <c r="K14" s="569"/>
      <c r="L14" s="569"/>
      <c r="M14" s="569"/>
      <c r="N14" s="569"/>
      <c r="O14" s="569"/>
      <c r="P14" s="569"/>
      <c r="Q14" s="552"/>
      <c r="R14" s="552"/>
    </row>
    <row r="15" spans="1:18" ht="20.25" customHeight="1" thickBot="1">
      <c r="A15" s="1126" t="s">
        <v>16</v>
      </c>
      <c r="B15" s="1127"/>
      <c r="C15" s="556"/>
      <c r="D15" s="559"/>
      <c r="E15" s="568"/>
      <c r="F15" s="568"/>
      <c r="G15" s="568"/>
      <c r="H15" s="568"/>
      <c r="I15" s="568"/>
      <c r="J15" s="568"/>
      <c r="K15" s="568"/>
      <c r="L15" s="568"/>
      <c r="M15" s="568"/>
      <c r="N15" s="568"/>
      <c r="O15" s="568"/>
      <c r="P15" s="568"/>
      <c r="Q15" s="551"/>
      <c r="R15" s="551"/>
    </row>
    <row r="16" spans="1:18" ht="15.75">
      <c r="A16" s="560"/>
      <c r="B16" s="560"/>
      <c r="C16" s="560"/>
      <c r="D16" s="560"/>
      <c r="E16" s="560"/>
      <c r="F16" s="560"/>
      <c r="G16" s="551"/>
      <c r="H16" s="551"/>
      <c r="I16" s="551"/>
      <c r="J16" s="551"/>
      <c r="K16" s="551"/>
      <c r="L16" s="551"/>
      <c r="M16" s="551"/>
      <c r="N16" s="551"/>
      <c r="O16" s="551"/>
      <c r="P16" s="551"/>
      <c r="Q16" s="551"/>
      <c r="R16" s="551"/>
    </row>
    <row r="17" spans="1:18" ht="15">
      <c r="A17" s="561" t="s">
        <v>33</v>
      </c>
      <c r="B17" s="562"/>
      <c r="C17" s="562"/>
      <c r="D17" s="562"/>
      <c r="E17" s="562"/>
      <c r="F17" s="562"/>
      <c r="G17" s="551"/>
      <c r="H17" s="551"/>
      <c r="I17" s="551"/>
      <c r="J17" s="551"/>
      <c r="K17" s="551"/>
      <c r="L17" s="551"/>
      <c r="M17" s="551"/>
      <c r="N17" s="551"/>
      <c r="O17" s="551"/>
      <c r="P17" s="551"/>
      <c r="Q17" s="551"/>
      <c r="R17" s="551"/>
    </row>
    <row r="18" spans="1:18" ht="15">
      <c r="A18" s="561" t="s">
        <v>644</v>
      </c>
      <c r="B18" s="562"/>
      <c r="C18" s="562"/>
      <c r="D18" s="562"/>
      <c r="E18" s="562"/>
      <c r="F18" s="562"/>
      <c r="G18" s="551"/>
      <c r="H18" s="551"/>
      <c r="I18" s="551"/>
      <c r="J18" s="551"/>
      <c r="K18" s="551"/>
      <c r="L18" s="551"/>
      <c r="M18" s="551"/>
      <c r="N18" s="551"/>
      <c r="O18" s="551"/>
      <c r="P18" s="551"/>
      <c r="Q18" s="551"/>
      <c r="R18" s="551"/>
    </row>
    <row r="19" spans="1:18" ht="15">
      <c r="A19" s="561" t="s">
        <v>645</v>
      </c>
      <c r="B19" s="561"/>
      <c r="C19" s="561"/>
      <c r="D19" s="561"/>
      <c r="E19" s="561"/>
      <c r="F19" s="561"/>
      <c r="G19" s="551"/>
      <c r="H19" s="551"/>
      <c r="I19" s="551"/>
      <c r="J19" s="551"/>
      <c r="K19" s="563"/>
      <c r="L19" s="551"/>
      <c r="M19" s="551"/>
      <c r="N19" s="551"/>
      <c r="O19" s="551"/>
      <c r="P19" s="551"/>
      <c r="Q19" s="551"/>
      <c r="R19" s="551"/>
    </row>
    <row r="20" spans="1:18" ht="15">
      <c r="A20" s="561" t="s">
        <v>646</v>
      </c>
      <c r="B20" s="561"/>
      <c r="C20" s="561"/>
      <c r="D20" s="561"/>
      <c r="E20" s="561"/>
      <c r="F20" s="561"/>
      <c r="G20" s="551"/>
      <c r="H20" s="551"/>
      <c r="I20" s="551"/>
      <c r="J20" s="551"/>
      <c r="K20" s="563"/>
      <c r="L20" s="551"/>
      <c r="M20" s="551"/>
      <c r="N20" s="551"/>
      <c r="O20" s="551"/>
      <c r="P20" s="551"/>
      <c r="Q20" s="551"/>
      <c r="R20" s="551"/>
    </row>
    <row r="21" spans="1:18" ht="15">
      <c r="A21" s="564" t="s">
        <v>658</v>
      </c>
      <c r="B21" s="564"/>
      <c r="C21" s="564"/>
      <c r="D21" s="564"/>
      <c r="E21" s="564"/>
      <c r="F21" s="564"/>
      <c r="G21" s="551"/>
      <c r="H21" s="551"/>
      <c r="I21" s="551"/>
      <c r="J21" s="551"/>
      <c r="K21" s="565"/>
      <c r="L21" s="551"/>
      <c r="M21" s="551"/>
      <c r="N21" s="551"/>
      <c r="O21" s="551"/>
      <c r="P21" s="551"/>
      <c r="Q21" s="551"/>
      <c r="R21" s="551"/>
    </row>
    <row r="22" spans="1:18" ht="15">
      <c r="A22" s="561" t="s">
        <v>648</v>
      </c>
      <c r="B22" s="564"/>
      <c r="C22" s="564"/>
      <c r="D22" s="564"/>
      <c r="E22" s="564"/>
      <c r="F22" s="564"/>
      <c r="G22" s="551"/>
      <c r="H22" s="551"/>
      <c r="I22" s="551"/>
      <c r="J22" s="551"/>
      <c r="K22" s="563"/>
      <c r="L22" s="551"/>
      <c r="M22" s="551"/>
      <c r="N22" s="551"/>
      <c r="O22" s="551"/>
      <c r="P22" s="551"/>
      <c r="Q22" s="551"/>
      <c r="R22" s="551"/>
    </row>
    <row r="23" spans="1:18" ht="15">
      <c r="A23" s="561" t="s">
        <v>649</v>
      </c>
      <c r="B23" s="564"/>
      <c r="C23" s="564"/>
      <c r="D23" s="564"/>
      <c r="E23" s="564"/>
      <c r="F23" s="564"/>
      <c r="G23" s="551"/>
      <c r="H23" s="551"/>
      <c r="I23" s="551"/>
      <c r="J23" s="551"/>
      <c r="K23" s="565"/>
      <c r="L23" s="551"/>
      <c r="M23" s="551"/>
      <c r="N23" s="551"/>
      <c r="O23" s="551"/>
      <c r="P23" s="551"/>
      <c r="Q23" s="551"/>
      <c r="R23" s="551"/>
    </row>
    <row r="24" spans="1:18" ht="15">
      <c r="A24" s="561" t="s">
        <v>650</v>
      </c>
      <c r="B24" s="564"/>
      <c r="C24" s="564"/>
      <c r="D24" s="564"/>
      <c r="E24" s="564"/>
      <c r="F24" s="564"/>
      <c r="G24" s="551"/>
      <c r="H24" s="551"/>
      <c r="I24" s="551"/>
      <c r="J24" s="551"/>
      <c r="K24" s="563"/>
      <c r="L24" s="551"/>
      <c r="M24" s="551"/>
      <c r="N24" s="551"/>
      <c r="O24" s="551"/>
      <c r="P24" s="551"/>
      <c r="Q24" s="551"/>
      <c r="R24" s="551"/>
    </row>
    <row r="25" spans="1:18" ht="15">
      <c r="A25" s="561" t="s">
        <v>651</v>
      </c>
      <c r="B25" s="565"/>
      <c r="C25" s="565"/>
      <c r="D25" s="565"/>
      <c r="E25" s="565"/>
      <c r="F25" s="565"/>
      <c r="G25" s="565"/>
      <c r="H25" s="565"/>
      <c r="I25" s="565"/>
      <c r="J25" s="565"/>
      <c r="K25" s="565"/>
      <c r="L25" s="565"/>
      <c r="M25" s="565"/>
      <c r="N25" s="565"/>
      <c r="O25" s="565"/>
      <c r="P25" s="565"/>
      <c r="Q25" s="551"/>
      <c r="R25" s="551"/>
    </row>
    <row r="26" spans="1:18" ht="15">
      <c r="A26" s="561" t="s">
        <v>659</v>
      </c>
      <c r="B26" s="565"/>
      <c r="C26" s="565"/>
      <c r="D26" s="565"/>
      <c r="E26" s="565"/>
      <c r="F26" s="565"/>
      <c r="G26" s="565"/>
      <c r="H26" s="565"/>
      <c r="I26" s="565"/>
      <c r="J26" s="565"/>
      <c r="K26" s="565"/>
      <c r="L26" s="565"/>
      <c r="M26" s="565"/>
      <c r="N26" s="565"/>
      <c r="O26" s="565"/>
      <c r="P26" s="565"/>
      <c r="Q26" s="551"/>
      <c r="R26" s="551"/>
    </row>
    <row r="27" spans="1:18" ht="15">
      <c r="A27" s="561" t="s">
        <v>672</v>
      </c>
      <c r="B27" s="561"/>
      <c r="C27" s="561"/>
      <c r="D27" s="561"/>
      <c r="E27" s="561"/>
      <c r="F27" s="561"/>
      <c r="G27" s="561"/>
      <c r="H27" s="561"/>
      <c r="I27" s="561"/>
      <c r="J27" s="561"/>
      <c r="K27" s="551"/>
      <c r="L27" s="551"/>
      <c r="M27" s="551"/>
      <c r="N27" s="551"/>
      <c r="O27" s="551"/>
      <c r="P27" s="551"/>
      <c r="Q27" s="551"/>
      <c r="R27" s="551"/>
    </row>
    <row r="28" spans="1:18" ht="15">
      <c r="A28" s="561" t="s">
        <v>661</v>
      </c>
      <c r="B28" s="561"/>
      <c r="C28" s="561"/>
      <c r="D28" s="561"/>
      <c r="E28" s="561"/>
      <c r="F28" s="561"/>
      <c r="G28" s="561"/>
      <c r="H28" s="561"/>
      <c r="I28" s="561"/>
      <c r="J28" s="561"/>
      <c r="K28" s="551"/>
      <c r="L28" s="551"/>
      <c r="M28" s="551"/>
      <c r="N28" s="551"/>
      <c r="O28" s="551"/>
      <c r="P28" s="551"/>
      <c r="Q28" s="551"/>
      <c r="R28" s="551"/>
    </row>
    <row r="29" spans="1:18" ht="15">
      <c r="A29" s="566"/>
      <c r="B29" s="567"/>
      <c r="C29" s="567"/>
      <c r="D29" s="567"/>
      <c r="E29" s="567"/>
      <c r="F29" s="567"/>
      <c r="G29" s="551"/>
      <c r="H29" s="551"/>
      <c r="I29" s="551"/>
      <c r="J29" s="551"/>
      <c r="K29" s="551"/>
      <c r="L29" s="551"/>
      <c r="M29" s="551"/>
      <c r="N29" s="551"/>
      <c r="O29" s="551"/>
      <c r="P29" s="551"/>
      <c r="Q29" s="551"/>
      <c r="R29" s="551"/>
    </row>
    <row r="30" spans="1:18" ht="15">
      <c r="A30" s="561" t="s">
        <v>36</v>
      </c>
      <c r="B30" s="561"/>
      <c r="C30" s="561"/>
      <c r="D30" s="551"/>
      <c r="E30" s="551"/>
      <c r="F30" s="551"/>
      <c r="G30" s="551"/>
      <c r="H30" s="551"/>
      <c r="I30" s="561" t="s">
        <v>37</v>
      </c>
      <c r="J30" s="551"/>
      <c r="K30" s="551"/>
      <c r="L30" s="551"/>
      <c r="M30" s="551"/>
      <c r="N30" s="551"/>
      <c r="O30" s="551"/>
      <c r="P30" s="551"/>
      <c r="Q30" s="551"/>
      <c r="R30" s="551"/>
    </row>
    <row r="31" spans="1:18" ht="15">
      <c r="A31" s="561" t="s">
        <v>5</v>
      </c>
      <c r="B31" s="561"/>
      <c r="C31" s="561"/>
      <c r="D31" s="551"/>
      <c r="E31" s="551"/>
      <c r="F31" s="551"/>
      <c r="G31" s="551"/>
      <c r="H31" s="551"/>
      <c r="I31" s="561" t="s">
        <v>5</v>
      </c>
      <c r="J31" s="551"/>
      <c r="K31" s="551"/>
      <c r="L31" s="551"/>
      <c r="M31" s="551"/>
      <c r="N31" s="551"/>
      <c r="O31" s="551"/>
      <c r="P31" s="551"/>
      <c r="Q31" s="551"/>
      <c r="R31" s="551"/>
    </row>
    <row r="32" spans="1:18" ht="15">
      <c r="A32" s="551"/>
      <c r="B32" s="551"/>
      <c r="C32" s="551"/>
      <c r="D32" s="551"/>
      <c r="E32" s="551"/>
      <c r="F32" s="551"/>
      <c r="G32" s="551"/>
      <c r="H32" s="551"/>
      <c r="I32" s="551"/>
      <c r="J32" s="551"/>
      <c r="K32" s="551"/>
      <c r="L32" s="551"/>
      <c r="M32" s="551"/>
      <c r="N32" s="551"/>
      <c r="O32" s="551"/>
      <c r="P32" s="551"/>
      <c r="Q32" s="551"/>
      <c r="R32" s="551"/>
    </row>
    <row r="33" spans="1:18" ht="15">
      <c r="A33" s="551"/>
      <c r="B33" s="551"/>
      <c r="C33" s="551"/>
      <c r="D33" s="551"/>
      <c r="E33" s="551"/>
      <c r="F33" s="551"/>
      <c r="G33" s="551"/>
      <c r="H33" s="551"/>
      <c r="I33" s="551"/>
      <c r="J33" s="551"/>
      <c r="K33" s="551"/>
      <c r="L33" s="551"/>
      <c r="M33" s="551"/>
      <c r="N33" s="551"/>
      <c r="O33" s="551"/>
      <c r="P33" s="551"/>
      <c r="Q33" s="551"/>
      <c r="R33" s="551"/>
    </row>
    <row r="34" spans="1:18" ht="15">
      <c r="A34" s="551"/>
      <c r="B34" s="551"/>
      <c r="C34" s="551"/>
      <c r="D34" s="551"/>
      <c r="E34" s="551"/>
      <c r="F34" s="551"/>
      <c r="G34" s="551"/>
      <c r="H34" s="563"/>
      <c r="I34" s="551"/>
      <c r="J34" s="551"/>
      <c r="K34" s="551"/>
      <c r="L34" s="551"/>
      <c r="M34" s="551"/>
      <c r="N34" s="551"/>
      <c r="O34" s="551"/>
      <c r="P34" s="551"/>
      <c r="Q34" s="551"/>
      <c r="R34" s="551"/>
    </row>
    <row r="35" spans="1:18" ht="15">
      <c r="A35" s="551"/>
      <c r="B35" s="551"/>
      <c r="C35" s="551"/>
      <c r="D35" s="551"/>
      <c r="E35" s="551"/>
      <c r="F35" s="551"/>
      <c r="G35" s="551"/>
      <c r="H35" s="551"/>
      <c r="I35" s="551"/>
      <c r="J35" s="551"/>
      <c r="K35" s="551"/>
      <c r="L35" s="551"/>
      <c r="M35" s="551"/>
      <c r="N35" s="551"/>
      <c r="O35" s="551"/>
      <c r="P35" s="551"/>
      <c r="Q35" s="551"/>
      <c r="R35" s="551"/>
    </row>
  </sheetData>
  <mergeCells count="16">
    <mergeCell ref="A15:B15"/>
    <mergeCell ref="A2:P2"/>
    <mergeCell ref="A3:P5"/>
    <mergeCell ref="A9:B11"/>
    <mergeCell ref="C9:C11"/>
    <mergeCell ref="D9:D11"/>
    <mergeCell ref="E9:P9"/>
    <mergeCell ref="E10:F10"/>
    <mergeCell ref="G10:H10"/>
    <mergeCell ref="I10:J10"/>
    <mergeCell ref="K10:L10"/>
    <mergeCell ref="M10:N10"/>
    <mergeCell ref="O10:P10"/>
    <mergeCell ref="A12:B12"/>
    <mergeCell ref="A13:B13"/>
    <mergeCell ref="A14:B14"/>
  </mergeCells>
  <printOptions horizontalCentered="1" verticalCentered="1"/>
  <pageMargins left="0.78740157480315" right="0.78740157480315" top="0.984251968503937" bottom="0.984251968503937" header="0.511811023622047" footer="0.511811023622047"/>
  <pageSetup fitToHeight="0" orientation="landscape" paperSize="9" scale="67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3FE2E-9C0F-41D0-936C-CD3FA831E15F}">
  <dimension ref="B1:P263"/>
  <sheetViews>
    <sheetView showGridLines="0" zoomScale="85" zoomScaleNormal="85" workbookViewId="0" topLeftCell="A1">
      <selection pane="topLeft" activeCell="I1" sqref="I1"/>
    </sheetView>
  </sheetViews>
  <sheetFormatPr defaultRowHeight="15"/>
  <cols>
    <col min="1" max="1" width="9.28571428571429" style="808"/>
    <col min="2" max="2" width="49.7142857142857" style="808" customWidth="1"/>
    <col min="3" max="9" width="17" style="808" customWidth="1"/>
    <col min="10" max="15" width="11.5714285714286" style="808" bestFit="1" customWidth="1"/>
    <col min="16" max="16" width="12.7142857142857" style="808" bestFit="1" customWidth="1"/>
    <col min="17" max="16384" width="9.28571428571429" style="808"/>
  </cols>
  <sheetData>
    <row r="1" ht="15">
      <c r="I1" s="929" t="s">
        <v>867</v>
      </c>
    </row>
    <row r="2" spans="2:9" ht="15.75">
      <c r="B2" s="1134" t="s">
        <v>782</v>
      </c>
      <c r="C2" s="1134"/>
      <c r="D2" s="1134"/>
      <c r="E2" s="1134"/>
      <c r="F2" s="1134"/>
      <c r="G2" s="1134"/>
      <c r="H2" s="1134"/>
      <c r="I2" s="1134"/>
    </row>
    <row r="4" spans="2:9" ht="45" customHeight="1">
      <c r="B4" s="1135" t="s">
        <v>783</v>
      </c>
      <c r="C4" s="1135"/>
      <c r="D4" s="1135"/>
      <c r="E4" s="1135"/>
      <c r="F4" s="1135"/>
      <c r="G4" s="1135"/>
      <c r="H4" s="1135"/>
      <c r="I4" s="1135"/>
    </row>
    <row r="6" ht="15.75">
      <c r="B6" s="809" t="s">
        <v>15</v>
      </c>
    </row>
    <row r="7" ht="15.75">
      <c r="B7" s="810" t="s">
        <v>784</v>
      </c>
    </row>
    <row r="8" ht="15.75">
      <c r="B8" s="810" t="s">
        <v>629</v>
      </c>
    </row>
    <row r="9" ht="15.75">
      <c r="B9" s="810" t="s">
        <v>785</v>
      </c>
    </row>
    <row r="10" ht="15.75">
      <c r="B10" s="810" t="s">
        <v>786</v>
      </c>
    </row>
    <row r="11" ht="15.75">
      <c r="B11" s="810" t="s">
        <v>787</v>
      </c>
    </row>
    <row r="12" ht="15.75">
      <c r="B12" s="810" t="s">
        <v>788</v>
      </c>
    </row>
    <row r="14" spans="2:9" ht="15.75">
      <c r="B14" s="1136" t="s">
        <v>789</v>
      </c>
      <c r="C14" s="1136"/>
      <c r="D14" s="1136"/>
      <c r="E14" s="1136"/>
      <c r="F14" s="1136"/>
      <c r="G14" s="1136"/>
      <c r="H14" s="1136"/>
      <c r="I14" s="1136"/>
    </row>
    <row r="15" spans="2:9" ht="15">
      <c r="B15" s="811"/>
      <c r="C15" s="811"/>
      <c r="D15" s="811"/>
      <c r="E15" s="811"/>
      <c r="F15" s="811"/>
      <c r="G15" s="811"/>
      <c r="H15" s="811"/>
      <c r="I15" s="812" t="s">
        <v>3</v>
      </c>
    </row>
    <row r="16" spans="2:9" ht="38.25">
      <c r="B16" s="813"/>
      <c r="C16" s="814" t="s">
        <v>790</v>
      </c>
      <c r="D16" s="814" t="s">
        <v>633</v>
      </c>
      <c r="E16" s="814" t="s">
        <v>791</v>
      </c>
      <c r="F16" s="814" t="s">
        <v>792</v>
      </c>
      <c r="G16" s="815" t="s">
        <v>637</v>
      </c>
      <c r="H16" s="815" t="s">
        <v>793</v>
      </c>
      <c r="I16" s="815" t="s">
        <v>794</v>
      </c>
    </row>
    <row r="17" spans="2:9" ht="15">
      <c r="B17" s="813" t="s">
        <v>795</v>
      </c>
      <c r="C17" s="816"/>
      <c r="D17" s="1137" t="s">
        <v>4</v>
      </c>
      <c r="E17" s="816"/>
      <c r="F17" s="816"/>
      <c r="G17" s="816"/>
      <c r="H17" s="816"/>
      <c r="I17" s="816"/>
    </row>
    <row r="18" spans="2:9" ht="15">
      <c r="B18" s="817" t="s">
        <v>796</v>
      </c>
      <c r="C18" s="816"/>
      <c r="D18" s="1138"/>
      <c r="E18" s="816"/>
      <c r="F18" s="816"/>
      <c r="G18" s="816"/>
      <c r="H18" s="816"/>
      <c r="I18" s="816"/>
    </row>
    <row r="19" spans="2:9" ht="15">
      <c r="B19" s="818" t="s">
        <v>797</v>
      </c>
      <c r="C19" s="816"/>
      <c r="D19" s="1138"/>
      <c r="E19" s="816"/>
      <c r="F19" s="816"/>
      <c r="G19" s="816"/>
      <c r="H19" s="816"/>
      <c r="I19" s="816"/>
    </row>
    <row r="20" spans="2:9" ht="15">
      <c r="B20" s="817" t="s">
        <v>798</v>
      </c>
      <c r="C20" s="816"/>
      <c r="D20" s="1139"/>
      <c r="E20" s="816"/>
      <c r="F20" s="816"/>
      <c r="G20" s="816"/>
      <c r="H20" s="816"/>
      <c r="I20" s="816"/>
    </row>
    <row r="21" spans="2:9" ht="15">
      <c r="B21" s="819"/>
      <c r="C21" s="819"/>
      <c r="D21" s="819"/>
      <c r="E21" s="819"/>
      <c r="F21" s="819"/>
      <c r="G21" s="819"/>
      <c r="H21" s="819"/>
      <c r="I21" s="819"/>
    </row>
    <row r="22" spans="2:9" ht="15.75">
      <c r="B22" s="1136" t="s">
        <v>799</v>
      </c>
      <c r="C22" s="1136"/>
      <c r="D22" s="1136"/>
      <c r="E22" s="1136"/>
      <c r="F22" s="1136"/>
      <c r="G22" s="1136"/>
      <c r="H22" s="1136"/>
      <c r="I22" s="1136"/>
    </row>
    <row r="23" spans="2:9" ht="15">
      <c r="B23" s="811"/>
      <c r="C23" s="811"/>
      <c r="D23" s="811"/>
      <c r="E23" s="811"/>
      <c r="F23" s="811"/>
      <c r="G23" s="811"/>
      <c r="H23" s="811"/>
      <c r="I23" s="812" t="s">
        <v>3</v>
      </c>
    </row>
    <row r="24" spans="2:9" ht="38.25">
      <c r="B24" s="813"/>
      <c r="C24" s="814" t="s">
        <v>800</v>
      </c>
      <c r="D24" s="814" t="s">
        <v>633</v>
      </c>
      <c r="E24" s="814" t="s">
        <v>791</v>
      </c>
      <c r="F24" s="814" t="s">
        <v>792</v>
      </c>
      <c r="G24" s="815" t="s">
        <v>637</v>
      </c>
      <c r="H24" s="815" t="s">
        <v>793</v>
      </c>
      <c r="I24" s="815" t="s">
        <v>794</v>
      </c>
    </row>
    <row r="25" spans="2:16" ht="15">
      <c r="B25" s="813" t="s">
        <v>801</v>
      </c>
      <c r="C25" s="816"/>
      <c r="D25" s="1137" t="s">
        <v>4</v>
      </c>
      <c r="E25" s="816"/>
      <c r="F25" s="816"/>
      <c r="G25" s="816"/>
      <c r="H25" s="816"/>
      <c r="I25" s="816"/>
      <c r="J25" s="820"/>
      <c r="K25" s="821"/>
      <c r="L25" s="821"/>
      <c r="M25" s="821"/>
      <c r="N25" s="821"/>
      <c r="O25" s="821"/>
      <c r="P25" s="821"/>
    </row>
    <row r="26" spans="2:9" ht="15">
      <c r="B26" s="818" t="s">
        <v>802</v>
      </c>
      <c r="C26" s="816"/>
      <c r="D26" s="1138"/>
      <c r="E26" s="816"/>
      <c r="F26" s="816"/>
      <c r="G26" s="816"/>
      <c r="H26" s="816"/>
      <c r="I26" s="816"/>
    </row>
    <row r="27" spans="2:9" ht="15">
      <c r="B27" s="813" t="s">
        <v>803</v>
      </c>
      <c r="C27" s="816"/>
      <c r="D27" s="1138"/>
      <c r="E27" s="816"/>
      <c r="F27" s="816"/>
      <c r="G27" s="816"/>
      <c r="H27" s="816"/>
      <c r="I27" s="816"/>
    </row>
    <row r="28" spans="2:9" ht="15">
      <c r="B28" s="813" t="s">
        <v>804</v>
      </c>
      <c r="C28" s="816"/>
      <c r="D28" s="1139"/>
      <c r="E28" s="816"/>
      <c r="F28" s="816"/>
      <c r="G28" s="816"/>
      <c r="H28" s="816"/>
      <c r="I28" s="816"/>
    </row>
    <row r="29" spans="2:9" ht="15">
      <c r="B29" s="1140"/>
      <c r="C29" s="1140"/>
      <c r="D29" s="1140"/>
      <c r="E29" s="1140"/>
      <c r="F29" s="1140"/>
      <c r="G29" s="1140"/>
      <c r="H29" s="1140"/>
      <c r="I29" s="1140"/>
    </row>
    <row r="30" spans="2:9" ht="15">
      <c r="B30" s="811" t="s">
        <v>33</v>
      </c>
      <c r="C30" s="811"/>
      <c r="D30" s="811"/>
      <c r="E30" s="811"/>
      <c r="F30" s="811"/>
      <c r="G30" s="811"/>
      <c r="H30" s="811"/>
      <c r="I30" s="811"/>
    </row>
    <row r="31" spans="2:9" ht="15">
      <c r="B31" s="1141" t="s">
        <v>805</v>
      </c>
      <c r="C31" s="1141"/>
      <c r="D31" s="1141"/>
      <c r="E31" s="1141"/>
      <c r="F31" s="1141"/>
      <c r="G31" s="1141"/>
      <c r="H31" s="1141"/>
      <c r="I31" s="1141"/>
    </row>
    <row r="32" spans="2:9" ht="15">
      <c r="B32" s="1141" t="s">
        <v>806</v>
      </c>
      <c r="C32" s="1141"/>
      <c r="D32" s="1141"/>
      <c r="E32" s="1141"/>
      <c r="F32" s="1141"/>
      <c r="G32" s="1141"/>
      <c r="H32" s="1141"/>
      <c r="I32" s="1141"/>
    </row>
    <row r="33" spans="2:9" ht="15">
      <c r="B33" s="1141" t="s">
        <v>807</v>
      </c>
      <c r="C33" s="1141"/>
      <c r="D33" s="1141"/>
      <c r="E33" s="1141"/>
      <c r="F33" s="1141"/>
      <c r="G33" s="1141"/>
      <c r="H33" s="1141"/>
      <c r="I33" s="1141"/>
    </row>
    <row r="34" spans="2:9" ht="57" customHeight="1">
      <c r="B34" s="1133" t="s">
        <v>808</v>
      </c>
      <c r="C34" s="1133"/>
      <c r="D34" s="1133"/>
      <c r="E34" s="1133"/>
      <c r="F34" s="1133"/>
      <c r="G34" s="1133"/>
      <c r="H34" s="1133"/>
      <c r="I34" s="1133"/>
    </row>
    <row r="35" spans="2:9" ht="63.75" customHeight="1">
      <c r="B35" s="1133" t="s">
        <v>809</v>
      </c>
      <c r="C35" s="1133"/>
      <c r="D35" s="1133"/>
      <c r="E35" s="1133"/>
      <c r="F35" s="1133"/>
      <c r="G35" s="1133"/>
      <c r="H35" s="1133"/>
      <c r="I35" s="1133"/>
    </row>
    <row r="36" spans="2:9" ht="60" customHeight="1">
      <c r="B36" s="1133" t="s">
        <v>810</v>
      </c>
      <c r="C36" s="1133"/>
      <c r="D36" s="1133"/>
      <c r="E36" s="1133"/>
      <c r="F36" s="1133"/>
      <c r="G36" s="1133"/>
      <c r="H36" s="1133"/>
      <c r="I36" s="1133"/>
    </row>
    <row r="37" spans="2:9" ht="30" customHeight="1">
      <c r="B37" s="1133" t="s">
        <v>811</v>
      </c>
      <c r="C37" s="1133"/>
      <c r="D37" s="1133"/>
      <c r="E37" s="1133"/>
      <c r="F37" s="1133"/>
      <c r="G37" s="1133"/>
      <c r="H37" s="1133"/>
      <c r="I37" s="1133"/>
    </row>
    <row r="38" spans="2:9" ht="45" customHeight="1">
      <c r="B38" s="1133" t="s">
        <v>812</v>
      </c>
      <c r="C38" s="1133"/>
      <c r="D38" s="1133"/>
      <c r="E38" s="1133"/>
      <c r="F38" s="1133"/>
      <c r="G38" s="1133"/>
      <c r="H38" s="1133"/>
      <c r="I38" s="1133"/>
    </row>
    <row r="39" spans="2:9" ht="30" customHeight="1">
      <c r="B39" s="1133" t="s">
        <v>813</v>
      </c>
      <c r="C39" s="1133"/>
      <c r="D39" s="1133"/>
      <c r="E39" s="1133"/>
      <c r="F39" s="1133"/>
      <c r="G39" s="1133"/>
      <c r="H39" s="1133"/>
      <c r="I39" s="1133"/>
    </row>
    <row r="40" spans="2:9" ht="45" customHeight="1">
      <c r="B40" s="1133" t="s">
        <v>814</v>
      </c>
      <c r="C40" s="1133"/>
      <c r="D40" s="1133"/>
      <c r="E40" s="1133"/>
      <c r="F40" s="1133"/>
      <c r="G40" s="1133"/>
      <c r="H40" s="1133"/>
      <c r="I40" s="1133"/>
    </row>
    <row r="41" spans="2:9" ht="15">
      <c r="B41" s="822"/>
      <c r="C41" s="822"/>
      <c r="D41" s="822"/>
      <c r="E41" s="822"/>
      <c r="F41" s="822"/>
      <c r="G41" s="822"/>
      <c r="H41" s="822"/>
      <c r="I41" s="822"/>
    </row>
    <row r="42" spans="2:9" ht="15">
      <c r="B42" s="819"/>
      <c r="C42" s="819"/>
      <c r="D42" s="819"/>
      <c r="E42" s="819"/>
      <c r="F42" s="819"/>
      <c r="G42" s="819"/>
      <c r="H42" s="819"/>
      <c r="I42" s="819"/>
    </row>
    <row r="43" spans="2:9" ht="15">
      <c r="B43" s="811" t="s">
        <v>36</v>
      </c>
      <c r="C43" s="811"/>
      <c r="D43" s="811"/>
      <c r="E43" s="811"/>
      <c r="F43" s="811"/>
      <c r="G43" s="811" t="s">
        <v>37</v>
      </c>
      <c r="H43" s="811"/>
      <c r="I43" s="819"/>
    </row>
    <row r="44" spans="2:9" ht="15">
      <c r="B44" s="811" t="s">
        <v>5</v>
      </c>
      <c r="C44" s="811"/>
      <c r="D44" s="811"/>
      <c r="E44" s="811"/>
      <c r="F44" s="811"/>
      <c r="G44" s="811" t="s">
        <v>5</v>
      </c>
      <c r="H44" s="811"/>
      <c r="I44" s="819"/>
    </row>
    <row r="263" ht="15">
      <c r="B263" s="808" t="s">
        <v>598</v>
      </c>
    </row>
  </sheetData>
  <mergeCells count="17">
    <mergeCell ref="B36:I36"/>
    <mergeCell ref="B37:I37"/>
    <mergeCell ref="B38:I38"/>
    <mergeCell ref="B39:I39"/>
    <mergeCell ref="B40:I40"/>
    <mergeCell ref="B35:I35"/>
    <mergeCell ref="B2:I2"/>
    <mergeCell ref="B4:I4"/>
    <mergeCell ref="B14:I14"/>
    <mergeCell ref="D17:D20"/>
    <mergeCell ref="B22:I22"/>
    <mergeCell ref="D25:D28"/>
    <mergeCell ref="B29:I29"/>
    <mergeCell ref="B31:I31"/>
    <mergeCell ref="B32:I32"/>
    <mergeCell ref="B33:I33"/>
    <mergeCell ref="B34:I34"/>
  </mergeCells>
  <printOptions horizontalCentered="1"/>
  <pageMargins left="0.708661417322835" right="0.708661417322835" top="0.78740157480315" bottom="0.78740157480315" header="0.31496062992126" footer="0.31496062992126"/>
  <pageSetup orientation="portrait" paperSize="9" scale="5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5"/>
  <sheetViews>
    <sheetView workbookViewId="0" topLeftCell="A7">
      <selection pane="topLeft" activeCell="B176" sqref="B176:W177"/>
    </sheetView>
  </sheetViews>
  <sheetFormatPr defaultColWidth="9.33203125" defaultRowHeight="12.75"/>
  <cols>
    <col min="1" max="1" width="13.8571428571429" style="7" customWidth="1"/>
    <col min="2" max="2" width="71.5714285714286" style="7" customWidth="1"/>
    <col min="3" max="3" width="16.2857142857143" style="7" customWidth="1"/>
    <col min="4" max="4" width="18.2857142857143" style="7" customWidth="1"/>
    <col min="5" max="6" width="17.1428571428571" style="7" customWidth="1"/>
    <col min="7" max="7" width="11.2857142857143" style="7" customWidth="1"/>
    <col min="8" max="8" width="17.1428571428571" style="7" customWidth="1"/>
    <col min="9" max="9" width="11.2857142857143" style="7" customWidth="1"/>
    <col min="10" max="16384" width="9.28571428571429" style="7"/>
  </cols>
  <sheetData>
    <row r="1" spans="4:5" ht="15.75">
      <c r="D1" s="8"/>
      <c r="E1" s="9"/>
    </row>
    <row r="2" spans="1:6" ht="15.75">
      <c r="A2" s="938" t="s">
        <v>38</v>
      </c>
      <c r="B2" s="938"/>
      <c r="C2" s="938"/>
      <c r="D2" s="938"/>
      <c r="E2" s="938"/>
      <c r="F2" s="938"/>
    </row>
    <row r="3" spans="1:7" ht="18">
      <c r="A3" s="8" t="s">
        <v>2</v>
      </c>
      <c r="C3" s="10"/>
      <c r="F3" s="11"/>
      <c r="G3" s="9"/>
    </row>
    <row r="4" ht="15.75">
      <c r="D4" s="8"/>
    </row>
    <row r="5" spans="1:9" ht="18" customHeight="1">
      <c r="A5" s="938" t="s">
        <v>24</v>
      </c>
      <c r="B5" s="938"/>
      <c r="C5" s="938"/>
      <c r="D5" s="938"/>
      <c r="E5" s="938"/>
      <c r="F5" s="938"/>
      <c r="G5" s="12"/>
      <c r="H5" s="12"/>
      <c r="I5" s="12"/>
    </row>
    <row r="6" spans="1:9" ht="18" customHeight="1">
      <c r="A6" s="938" t="s">
        <v>39</v>
      </c>
      <c r="B6" s="938"/>
      <c r="C6" s="938"/>
      <c r="D6" s="938"/>
      <c r="E6" s="938"/>
      <c r="F6" s="938"/>
      <c r="G6" s="12"/>
      <c r="H6" s="12"/>
      <c r="I6" s="12"/>
    </row>
    <row r="7" spans="2:9" ht="18">
      <c r="B7" s="13"/>
      <c r="C7" s="13"/>
      <c r="D7" s="14"/>
      <c r="E7" s="12"/>
      <c r="F7" s="12"/>
      <c r="G7" s="12"/>
      <c r="H7" s="12"/>
      <c r="I7" s="12"/>
    </row>
    <row r="8" ht="13.5" thickBot="1">
      <c r="F8" s="15" t="s">
        <v>3</v>
      </c>
    </row>
    <row r="9" spans="1:6" s="19" customFormat="1" ht="51.75" thickBot="1">
      <c r="A9" s="16" t="s">
        <v>26</v>
      </c>
      <c r="B9" s="35" t="s">
        <v>27</v>
      </c>
      <c r="C9" s="36" t="s">
        <v>40</v>
      </c>
      <c r="D9" s="17" t="s">
        <v>41</v>
      </c>
      <c r="E9" s="18" t="s">
        <v>30</v>
      </c>
      <c r="F9" s="17" t="s">
        <v>31</v>
      </c>
    </row>
    <row r="10" spans="1:6" ht="20.1" customHeight="1">
      <c r="A10" s="20"/>
      <c r="B10" s="21"/>
      <c r="C10" s="20"/>
      <c r="D10" s="23"/>
      <c r="E10" s="24"/>
      <c r="F10" s="23"/>
    </row>
    <row r="11" spans="1:6" ht="20.1" customHeight="1">
      <c r="A11" s="25"/>
      <c r="B11" s="21"/>
      <c r="C11" s="26"/>
      <c r="D11" s="23"/>
      <c r="E11" s="24"/>
      <c r="F11" s="23"/>
    </row>
    <row r="12" spans="1:6" ht="20.1" customHeight="1">
      <c r="A12" s="25"/>
      <c r="B12" s="21"/>
      <c r="C12" s="26"/>
      <c r="D12" s="23"/>
      <c r="E12" s="24"/>
      <c r="F12" s="23"/>
    </row>
    <row r="13" spans="1:6" ht="20.1" customHeight="1">
      <c r="A13" s="25"/>
      <c r="B13" s="21"/>
      <c r="C13" s="26"/>
      <c r="D13" s="23"/>
      <c r="E13" s="24"/>
      <c r="F13" s="23"/>
    </row>
    <row r="14" spans="1:6" ht="20.1" customHeight="1">
      <c r="A14" s="25"/>
      <c r="B14" s="21"/>
      <c r="C14" s="26"/>
      <c r="D14" s="23"/>
      <c r="E14" s="24"/>
      <c r="F14" s="23"/>
    </row>
    <row r="15" spans="1:6" ht="20.1" customHeight="1">
      <c r="A15" s="25"/>
      <c r="B15" s="21"/>
      <c r="C15" s="26"/>
      <c r="D15" s="23"/>
      <c r="E15" s="24"/>
      <c r="F15" s="23"/>
    </row>
    <row r="16" spans="1:6" ht="20.1" customHeight="1">
      <c r="A16" s="25"/>
      <c r="B16" s="21"/>
      <c r="C16" s="26"/>
      <c r="D16" s="23"/>
      <c r="E16" s="24"/>
      <c r="F16" s="23"/>
    </row>
    <row r="17" spans="1:6" ht="20.1" customHeight="1">
      <c r="A17" s="25"/>
      <c r="B17" s="21"/>
      <c r="C17" s="26"/>
      <c r="D17" s="23"/>
      <c r="E17" s="24"/>
      <c r="F17" s="23"/>
    </row>
    <row r="18" spans="1:6" ht="20.1" customHeight="1">
      <c r="A18" s="25"/>
      <c r="B18" s="21"/>
      <c r="C18" s="26"/>
      <c r="D18" s="23"/>
      <c r="E18" s="24"/>
      <c r="F18" s="23"/>
    </row>
    <row r="19" spans="1:6" ht="20.1" customHeight="1">
      <c r="A19" s="25"/>
      <c r="B19" s="21"/>
      <c r="C19" s="26"/>
      <c r="D19" s="23"/>
      <c r="E19" s="24"/>
      <c r="F19" s="23"/>
    </row>
    <row r="20" spans="1:6" ht="20.1" customHeight="1">
      <c r="A20" s="25"/>
      <c r="B20" s="21"/>
      <c r="C20" s="26"/>
      <c r="D20" s="23"/>
      <c r="E20" s="24"/>
      <c r="F20" s="23"/>
    </row>
    <row r="21" spans="1:6" ht="20.1" customHeight="1">
      <c r="A21" s="25"/>
      <c r="B21" s="21"/>
      <c r="C21" s="26"/>
      <c r="D21" s="23"/>
      <c r="E21" s="24"/>
      <c r="F21" s="23"/>
    </row>
    <row r="22" spans="1:6" ht="20.1" customHeight="1">
      <c r="A22" s="25"/>
      <c r="B22" s="21"/>
      <c r="C22" s="26"/>
      <c r="D22" s="23"/>
      <c r="E22" s="24"/>
      <c r="F22" s="23"/>
    </row>
    <row r="23" spans="1:6" ht="20.1" customHeight="1">
      <c r="A23" s="25"/>
      <c r="B23" s="21"/>
      <c r="C23" s="26"/>
      <c r="D23" s="23"/>
      <c r="E23" s="24"/>
      <c r="F23" s="23"/>
    </row>
    <row r="24" spans="1:6" ht="20.1" customHeight="1" thickBot="1">
      <c r="A24" s="27"/>
      <c r="B24" s="28"/>
      <c r="C24" s="30"/>
      <c r="D24" s="29"/>
      <c r="E24" s="31"/>
      <c r="F24" s="29"/>
    </row>
    <row r="25" ht="12.75">
      <c r="A25" s="7" t="s">
        <v>32</v>
      </c>
    </row>
    <row r="26" ht="12.75">
      <c r="A26" s="32"/>
    </row>
    <row r="27" spans="1:4" ht="12.75">
      <c r="A27" s="33" t="s">
        <v>33</v>
      </c>
      <c r="C27" s="9"/>
      <c r="D27" s="9"/>
    </row>
    <row r="28" spans="1:4" ht="12.75">
      <c r="A28" s="34" t="s">
        <v>42</v>
      </c>
      <c r="C28" s="9"/>
      <c r="D28" s="9"/>
    </row>
    <row r="29" ht="12.75">
      <c r="A29" s="34" t="s">
        <v>43</v>
      </c>
    </row>
    <row r="30" ht="12.75">
      <c r="A30" s="34" t="s">
        <v>44</v>
      </c>
    </row>
    <row r="31" ht="12.75">
      <c r="A31" s="34" t="s">
        <v>45</v>
      </c>
    </row>
    <row r="32" ht="12.75">
      <c r="A32" s="34"/>
    </row>
    <row r="33" ht="12.75">
      <c r="A33" s="34"/>
    </row>
    <row r="34" spans="1:3" ht="12.75">
      <c r="A34" s="7" t="s">
        <v>36</v>
      </c>
      <c r="C34" s="7" t="s">
        <v>37</v>
      </c>
    </row>
    <row r="35" spans="1:3" ht="12.75">
      <c r="A35" s="7" t="s">
        <v>5</v>
      </c>
      <c r="C35" s="7" t="s">
        <v>5</v>
      </c>
    </row>
  </sheetData>
  <mergeCells count="3">
    <mergeCell ref="A2:F2"/>
    <mergeCell ref="A5:F5"/>
    <mergeCell ref="A6:F6"/>
  </mergeCells>
  <printOptions horizontalCentered="1" verticalCentered="1"/>
  <pageMargins left="0.78740157480315" right="0.78740157480315" top="0.590551181102362" bottom="0.590551181102362" header="0.511811023622047" footer="0.511811023622047"/>
  <pageSetup orientation="landscape" paperSize="9" scale="72" r:id="rId1"/>
  <headerFooter alignWithMargins="0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58971-C424-4562-850F-948D964B94DF}">
  <dimension ref="A1:M19"/>
  <sheetViews>
    <sheetView workbookViewId="0" topLeftCell="A1">
      <selection pane="topLeft" activeCell="W6" sqref="W6"/>
    </sheetView>
  </sheetViews>
  <sheetFormatPr defaultColWidth="9.33203125" defaultRowHeight="12.75"/>
  <cols>
    <col min="1" max="1" width="9.28571428571429" style="851" customWidth="1"/>
    <col min="2" max="16384" width="9.28571428571429" style="851"/>
  </cols>
  <sheetData>
    <row r="1" spans="1:10" ht="12.75">
      <c r="A1" s="943" t="s">
        <v>46</v>
      </c>
      <c r="B1" s="943"/>
      <c r="C1" s="943"/>
      <c r="D1" s="943"/>
      <c r="E1" s="943"/>
      <c r="F1" s="943"/>
      <c r="G1" s="943"/>
      <c r="H1" s="943"/>
      <c r="I1" s="943"/>
      <c r="J1" s="943"/>
    </row>
    <row r="2" spans="1:10" ht="12.75">
      <c r="A2" s="37"/>
      <c r="B2" s="37"/>
      <c r="C2" s="37"/>
      <c r="D2" s="37"/>
      <c r="E2" s="37"/>
      <c r="F2" s="37"/>
      <c r="G2" s="37"/>
      <c r="H2" s="37"/>
      <c r="I2" s="37"/>
      <c r="J2" s="37" t="s">
        <v>47</v>
      </c>
    </row>
    <row r="3" spans="1:10" ht="12.75">
      <c r="A3" s="37"/>
      <c r="B3" s="37"/>
      <c r="C3" s="37"/>
      <c r="D3" s="37"/>
      <c r="E3" s="37"/>
      <c r="F3" s="37"/>
      <c r="G3" s="37"/>
      <c r="H3" s="37"/>
      <c r="I3" s="37"/>
      <c r="J3" s="37"/>
    </row>
    <row r="4" spans="1:10" s="852" customFormat="1" ht="25.5" customHeight="1">
      <c r="A4" s="944" t="s">
        <v>48</v>
      </c>
      <c r="B4" s="944"/>
      <c r="C4" s="944"/>
      <c r="D4" s="944"/>
      <c r="E4" s="944"/>
      <c r="F4" s="944"/>
      <c r="G4" s="944"/>
      <c r="H4" s="944"/>
      <c r="I4" s="944"/>
      <c r="J4" s="944"/>
    </row>
    <row r="5" spans="1:10" ht="12.75">
      <c r="A5" s="37"/>
      <c r="B5" s="37"/>
      <c r="C5" s="37"/>
      <c r="D5" s="37"/>
      <c r="E5" s="37"/>
      <c r="F5" s="37"/>
      <c r="G5" s="37"/>
      <c r="H5" s="37"/>
      <c r="I5" s="37"/>
      <c r="J5" s="37"/>
    </row>
    <row r="6" spans="1:10" ht="12.75">
      <c r="A6" s="38" t="s">
        <v>49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ht="25.5" customHeight="1">
      <c r="A7" s="942" t="s">
        <v>50</v>
      </c>
      <c r="B7" s="942"/>
      <c r="C7" s="942"/>
      <c r="D7" s="942"/>
      <c r="E7" s="942"/>
      <c r="F7" s="942"/>
      <c r="G7" s="942"/>
      <c r="H7" s="942"/>
      <c r="I7" s="942"/>
      <c r="J7" s="942"/>
    </row>
    <row r="8" spans="1:10" ht="12.75">
      <c r="A8" s="37" t="s">
        <v>51</v>
      </c>
      <c r="B8" s="37"/>
      <c r="C8" s="37"/>
      <c r="D8" s="37"/>
      <c r="E8" s="37"/>
      <c r="F8" s="37"/>
      <c r="G8" s="37"/>
      <c r="H8" s="37"/>
      <c r="I8" s="37"/>
      <c r="J8" s="37"/>
    </row>
    <row r="9" spans="1:10" ht="12.75">
      <c r="A9" s="37" t="s">
        <v>52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ht="25.5" customHeight="1">
      <c r="A10" s="942" t="s">
        <v>53</v>
      </c>
      <c r="B10" s="942"/>
      <c r="C10" s="942"/>
      <c r="D10" s="942"/>
      <c r="E10" s="942"/>
      <c r="F10" s="942"/>
      <c r="G10" s="942"/>
      <c r="H10" s="942"/>
      <c r="I10" s="942"/>
      <c r="J10" s="942"/>
    </row>
    <row r="11" spans="1:10" ht="12.75">
      <c r="A11" s="37" t="s">
        <v>54</v>
      </c>
      <c r="B11" s="37"/>
      <c r="C11" s="37"/>
      <c r="D11" s="37"/>
      <c r="E11" s="37"/>
      <c r="F11" s="37"/>
      <c r="G11" s="37"/>
      <c r="H11" s="37"/>
      <c r="I11" s="37"/>
      <c r="J11" s="37"/>
    </row>
    <row r="12" spans="1:10" ht="12.75">
      <c r="A12" s="37" t="s">
        <v>55</v>
      </c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5.5" customHeight="1">
      <c r="A13" s="942" t="s">
        <v>56</v>
      </c>
      <c r="B13" s="942"/>
      <c r="C13" s="942"/>
      <c r="D13" s="942"/>
      <c r="E13" s="942"/>
      <c r="F13" s="942"/>
      <c r="G13" s="942"/>
      <c r="H13" s="942"/>
      <c r="I13" s="942"/>
      <c r="J13" s="942"/>
    </row>
    <row r="14" spans="1:13" ht="65.25" customHeight="1">
      <c r="A14" s="942" t="s">
        <v>57</v>
      </c>
      <c r="B14" s="942"/>
      <c r="C14" s="942"/>
      <c r="D14" s="942"/>
      <c r="E14" s="942"/>
      <c r="F14" s="942"/>
      <c r="G14" s="942"/>
      <c r="H14" s="942"/>
      <c r="I14" s="942"/>
      <c r="J14" s="942"/>
      <c r="K14" s="853"/>
      <c r="L14" s="853"/>
      <c r="M14" s="853"/>
    </row>
    <row r="15" spans="1:10" ht="12.75">
      <c r="A15" s="941"/>
      <c r="B15" s="941"/>
      <c r="C15" s="941"/>
      <c r="D15" s="941"/>
      <c r="E15" s="941"/>
      <c r="F15" s="941"/>
      <c r="G15" s="941"/>
      <c r="H15" s="941"/>
      <c r="I15" s="941"/>
      <c r="J15" s="941"/>
    </row>
    <row r="16" spans="1:10" ht="12.75">
      <c r="A16" s="38" t="s">
        <v>58</v>
      </c>
      <c r="B16" s="37"/>
      <c r="C16" s="37"/>
      <c r="D16" s="37"/>
      <c r="E16" s="37"/>
      <c r="F16" s="37"/>
      <c r="G16" s="37"/>
      <c r="H16" s="37"/>
      <c r="I16" s="37"/>
      <c r="J16" s="37"/>
    </row>
    <row r="17" spans="1:10" ht="38.25" customHeight="1">
      <c r="A17" s="942" t="s">
        <v>866</v>
      </c>
      <c r="B17" s="942"/>
      <c r="C17" s="942"/>
      <c r="D17" s="942"/>
      <c r="E17" s="942"/>
      <c r="F17" s="942"/>
      <c r="G17" s="942"/>
      <c r="H17" s="942"/>
      <c r="I17" s="942"/>
      <c r="J17" s="942"/>
    </row>
    <row r="18" spans="1:10" ht="25.5" customHeight="1">
      <c r="A18" s="942" t="s">
        <v>59</v>
      </c>
      <c r="B18" s="942"/>
      <c r="C18" s="942"/>
      <c r="D18" s="942"/>
      <c r="E18" s="942"/>
      <c r="F18" s="942"/>
      <c r="G18" s="942"/>
      <c r="H18" s="942"/>
      <c r="I18" s="942"/>
      <c r="J18" s="942"/>
    </row>
    <row r="19" spans="1:10" ht="12.75">
      <c r="A19" s="37" t="s">
        <v>60</v>
      </c>
      <c r="B19" s="37"/>
      <c r="C19" s="37"/>
      <c r="D19" s="37"/>
      <c r="E19" s="37"/>
      <c r="F19" s="37"/>
      <c r="G19" s="37"/>
      <c r="H19" s="37"/>
      <c r="I19" s="37"/>
      <c r="J19" s="37"/>
    </row>
    <row r="20" ht="12.75" customHeight="1"/>
  </sheetData>
  <mergeCells count="9">
    <mergeCell ref="A15:J15"/>
    <mergeCell ref="A17:J17"/>
    <mergeCell ref="A18:J18"/>
    <mergeCell ref="A1:J1"/>
    <mergeCell ref="A4:J4"/>
    <mergeCell ref="A7:J7"/>
    <mergeCell ref="A10:J10"/>
    <mergeCell ref="A13:J13"/>
    <mergeCell ref="A14:J14"/>
  </mergeCells>
  <pageMargins left="0.7" right="0.7" top="0.787401575" bottom="0.7874015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2DF84-5901-4519-8A92-8AC4310D1A37}">
  <sheetPr>
    <pageSetUpPr fitToPage="1"/>
  </sheetPr>
  <dimension ref="A1:T84"/>
  <sheetViews>
    <sheetView zoomScale="80" zoomScaleNormal="80" zoomScaleSheetLayoutView="25" workbookViewId="0" topLeftCell="A29">
      <selection pane="topLeft" activeCell="D46" sqref="D46"/>
    </sheetView>
  </sheetViews>
  <sheetFormatPr defaultRowHeight="12.75"/>
  <cols>
    <col min="1" max="1" width="1.57142857142857" style="855" customWidth="1"/>
    <col min="2" max="2" width="10.5714285714286" style="855" customWidth="1"/>
    <col min="3" max="3" width="66.7142857142857" style="855" customWidth="1"/>
    <col min="4" max="9" width="16.8571428571429" style="855" customWidth="1"/>
    <col min="10" max="12" width="17.1428571428571" style="855" customWidth="1"/>
    <col min="13" max="13" width="11.8571428571429" style="855" customWidth="1"/>
    <col min="14" max="14" width="5.14285714285714" style="855" customWidth="1"/>
    <col min="15" max="15" width="12.1428571428571" style="855" customWidth="1"/>
    <col min="16" max="16" width="9.28571428571429" style="855"/>
    <col min="17" max="17" width="13.2857142857143" style="855" customWidth="1"/>
    <col min="18" max="256" width="9.28571428571429" style="855"/>
    <col min="257" max="257" width="3.85714285714286" style="855" customWidth="1"/>
    <col min="258" max="258" width="10.5714285714286" style="855" customWidth="1"/>
    <col min="259" max="259" width="64.7142857142857" style="855" customWidth="1"/>
    <col min="260" max="263" width="16.8571428571429" style="855" customWidth="1"/>
    <col min="264" max="264" width="8.14285714285714" style="855" customWidth="1"/>
    <col min="265" max="268" width="17.1428571428571" style="855" customWidth="1"/>
    <col min="269" max="269" width="11.8571428571429" style="855" customWidth="1"/>
    <col min="270" max="270" width="5.14285714285714" style="855" customWidth="1"/>
    <col min="271" max="271" width="12.1428571428571" style="855" customWidth="1"/>
    <col min="272" max="272" width="9.28571428571429" style="855"/>
    <col min="273" max="273" width="13.2857142857143" style="855" customWidth="1"/>
    <col min="274" max="512" width="9.28571428571429" style="855"/>
    <col min="513" max="513" width="3.85714285714286" style="855" customWidth="1"/>
    <col min="514" max="514" width="10.5714285714286" style="855" customWidth="1"/>
    <col min="515" max="515" width="64.7142857142857" style="855" customWidth="1"/>
    <col min="516" max="519" width="16.8571428571429" style="855" customWidth="1"/>
    <col min="520" max="520" width="8.14285714285714" style="855" customWidth="1"/>
    <col min="521" max="524" width="17.1428571428571" style="855" customWidth="1"/>
    <col min="525" max="525" width="11.8571428571429" style="855" customWidth="1"/>
    <col min="526" max="526" width="5.14285714285714" style="855" customWidth="1"/>
    <col min="527" max="527" width="12.1428571428571" style="855" customWidth="1"/>
    <col min="528" max="528" width="9.28571428571429" style="855"/>
    <col min="529" max="529" width="13.2857142857143" style="855" customWidth="1"/>
    <col min="530" max="768" width="9.28571428571429" style="855"/>
    <col min="769" max="769" width="3.85714285714286" style="855" customWidth="1"/>
    <col min="770" max="770" width="10.5714285714286" style="855" customWidth="1"/>
    <col min="771" max="771" width="64.7142857142857" style="855" customWidth="1"/>
    <col min="772" max="775" width="16.8571428571429" style="855" customWidth="1"/>
    <col min="776" max="776" width="8.14285714285714" style="855" customWidth="1"/>
    <col min="777" max="780" width="17.1428571428571" style="855" customWidth="1"/>
    <col min="781" max="781" width="11.8571428571429" style="855" customWidth="1"/>
    <col min="782" max="782" width="5.14285714285714" style="855" customWidth="1"/>
    <col min="783" max="783" width="12.1428571428571" style="855" customWidth="1"/>
    <col min="784" max="784" width="9.28571428571429" style="855"/>
    <col min="785" max="785" width="13.2857142857143" style="855" customWidth="1"/>
    <col min="786" max="1024" width="9.28571428571429" style="855"/>
    <col min="1025" max="1025" width="3.85714285714286" style="855" customWidth="1"/>
    <col min="1026" max="1026" width="10.5714285714286" style="855" customWidth="1"/>
    <col min="1027" max="1027" width="64.7142857142857" style="855" customWidth="1"/>
    <col min="1028" max="1031" width="16.8571428571429" style="855" customWidth="1"/>
    <col min="1032" max="1032" width="8.14285714285714" style="855" customWidth="1"/>
    <col min="1033" max="1036" width="17.1428571428571" style="855" customWidth="1"/>
    <col min="1037" max="1037" width="11.8571428571429" style="855" customWidth="1"/>
    <col min="1038" max="1038" width="5.14285714285714" style="855" customWidth="1"/>
    <col min="1039" max="1039" width="12.1428571428571" style="855" customWidth="1"/>
    <col min="1040" max="1040" width="9.28571428571429" style="855"/>
    <col min="1041" max="1041" width="13.2857142857143" style="855" customWidth="1"/>
    <col min="1042" max="1280" width="9.28571428571429" style="855"/>
    <col min="1281" max="1281" width="3.85714285714286" style="855" customWidth="1"/>
    <col min="1282" max="1282" width="10.5714285714286" style="855" customWidth="1"/>
    <col min="1283" max="1283" width="64.7142857142857" style="855" customWidth="1"/>
    <col min="1284" max="1287" width="16.8571428571429" style="855" customWidth="1"/>
    <col min="1288" max="1288" width="8.14285714285714" style="855" customWidth="1"/>
    <col min="1289" max="1292" width="17.1428571428571" style="855" customWidth="1"/>
    <col min="1293" max="1293" width="11.8571428571429" style="855" customWidth="1"/>
    <col min="1294" max="1294" width="5.14285714285714" style="855" customWidth="1"/>
    <col min="1295" max="1295" width="12.1428571428571" style="855" customWidth="1"/>
    <col min="1296" max="1296" width="9.28571428571429" style="855"/>
    <col min="1297" max="1297" width="13.2857142857143" style="855" customWidth="1"/>
    <col min="1298" max="1536" width="9.28571428571429" style="855"/>
    <col min="1537" max="1537" width="3.85714285714286" style="855" customWidth="1"/>
    <col min="1538" max="1538" width="10.5714285714286" style="855" customWidth="1"/>
    <col min="1539" max="1539" width="64.7142857142857" style="855" customWidth="1"/>
    <col min="1540" max="1543" width="16.8571428571429" style="855" customWidth="1"/>
    <col min="1544" max="1544" width="8.14285714285714" style="855" customWidth="1"/>
    <col min="1545" max="1548" width="17.1428571428571" style="855" customWidth="1"/>
    <col min="1549" max="1549" width="11.8571428571429" style="855" customWidth="1"/>
    <col min="1550" max="1550" width="5.14285714285714" style="855" customWidth="1"/>
    <col min="1551" max="1551" width="12.1428571428571" style="855" customWidth="1"/>
    <col min="1552" max="1552" width="9.28571428571429" style="855"/>
    <col min="1553" max="1553" width="13.2857142857143" style="855" customWidth="1"/>
    <col min="1554" max="1792" width="9.28571428571429" style="855"/>
    <col min="1793" max="1793" width="3.85714285714286" style="855" customWidth="1"/>
    <col min="1794" max="1794" width="10.5714285714286" style="855" customWidth="1"/>
    <col min="1795" max="1795" width="64.7142857142857" style="855" customWidth="1"/>
    <col min="1796" max="1799" width="16.8571428571429" style="855" customWidth="1"/>
    <col min="1800" max="1800" width="8.14285714285714" style="855" customWidth="1"/>
    <col min="1801" max="1804" width="17.1428571428571" style="855" customWidth="1"/>
    <col min="1805" max="1805" width="11.8571428571429" style="855" customWidth="1"/>
    <col min="1806" max="1806" width="5.14285714285714" style="855" customWidth="1"/>
    <col min="1807" max="1807" width="12.1428571428571" style="855" customWidth="1"/>
    <col min="1808" max="1808" width="9.28571428571429" style="855"/>
    <col min="1809" max="1809" width="13.2857142857143" style="855" customWidth="1"/>
    <col min="1810" max="2048" width="9.28571428571429" style="855"/>
    <col min="2049" max="2049" width="3.85714285714286" style="855" customWidth="1"/>
    <col min="2050" max="2050" width="10.5714285714286" style="855" customWidth="1"/>
    <col min="2051" max="2051" width="64.7142857142857" style="855" customWidth="1"/>
    <col min="2052" max="2055" width="16.8571428571429" style="855" customWidth="1"/>
    <col min="2056" max="2056" width="8.14285714285714" style="855" customWidth="1"/>
    <col min="2057" max="2060" width="17.1428571428571" style="855" customWidth="1"/>
    <col min="2061" max="2061" width="11.8571428571429" style="855" customWidth="1"/>
    <col min="2062" max="2062" width="5.14285714285714" style="855" customWidth="1"/>
    <col min="2063" max="2063" width="12.1428571428571" style="855" customWidth="1"/>
    <col min="2064" max="2064" width="9.28571428571429" style="855"/>
    <col min="2065" max="2065" width="13.2857142857143" style="855" customWidth="1"/>
    <col min="2066" max="2304" width="9.28571428571429" style="855"/>
    <col min="2305" max="2305" width="3.85714285714286" style="855" customWidth="1"/>
    <col min="2306" max="2306" width="10.5714285714286" style="855" customWidth="1"/>
    <col min="2307" max="2307" width="64.7142857142857" style="855" customWidth="1"/>
    <col min="2308" max="2311" width="16.8571428571429" style="855" customWidth="1"/>
    <col min="2312" max="2312" width="8.14285714285714" style="855" customWidth="1"/>
    <col min="2313" max="2316" width="17.1428571428571" style="855" customWidth="1"/>
    <col min="2317" max="2317" width="11.8571428571429" style="855" customWidth="1"/>
    <col min="2318" max="2318" width="5.14285714285714" style="855" customWidth="1"/>
    <col min="2319" max="2319" width="12.1428571428571" style="855" customWidth="1"/>
    <col min="2320" max="2320" width="9.28571428571429" style="855"/>
    <col min="2321" max="2321" width="13.2857142857143" style="855" customWidth="1"/>
    <col min="2322" max="2560" width="9.28571428571429" style="855"/>
    <col min="2561" max="2561" width="3.85714285714286" style="855" customWidth="1"/>
    <col min="2562" max="2562" width="10.5714285714286" style="855" customWidth="1"/>
    <col min="2563" max="2563" width="64.7142857142857" style="855" customWidth="1"/>
    <col min="2564" max="2567" width="16.8571428571429" style="855" customWidth="1"/>
    <col min="2568" max="2568" width="8.14285714285714" style="855" customWidth="1"/>
    <col min="2569" max="2572" width="17.1428571428571" style="855" customWidth="1"/>
    <col min="2573" max="2573" width="11.8571428571429" style="855" customWidth="1"/>
    <col min="2574" max="2574" width="5.14285714285714" style="855" customWidth="1"/>
    <col min="2575" max="2575" width="12.1428571428571" style="855" customWidth="1"/>
    <col min="2576" max="2576" width="9.28571428571429" style="855"/>
    <col min="2577" max="2577" width="13.2857142857143" style="855" customWidth="1"/>
    <col min="2578" max="2816" width="9.28571428571429" style="855"/>
    <col min="2817" max="2817" width="3.85714285714286" style="855" customWidth="1"/>
    <col min="2818" max="2818" width="10.5714285714286" style="855" customWidth="1"/>
    <col min="2819" max="2819" width="64.7142857142857" style="855" customWidth="1"/>
    <col min="2820" max="2823" width="16.8571428571429" style="855" customWidth="1"/>
    <col min="2824" max="2824" width="8.14285714285714" style="855" customWidth="1"/>
    <col min="2825" max="2828" width="17.1428571428571" style="855" customWidth="1"/>
    <col min="2829" max="2829" width="11.8571428571429" style="855" customWidth="1"/>
    <col min="2830" max="2830" width="5.14285714285714" style="855" customWidth="1"/>
    <col min="2831" max="2831" width="12.1428571428571" style="855" customWidth="1"/>
    <col min="2832" max="2832" width="9.28571428571429" style="855"/>
    <col min="2833" max="2833" width="13.2857142857143" style="855" customWidth="1"/>
    <col min="2834" max="3072" width="9.28571428571429" style="855"/>
    <col min="3073" max="3073" width="3.85714285714286" style="855" customWidth="1"/>
    <col min="3074" max="3074" width="10.5714285714286" style="855" customWidth="1"/>
    <col min="3075" max="3075" width="64.7142857142857" style="855" customWidth="1"/>
    <col min="3076" max="3079" width="16.8571428571429" style="855" customWidth="1"/>
    <col min="3080" max="3080" width="8.14285714285714" style="855" customWidth="1"/>
    <col min="3081" max="3084" width="17.1428571428571" style="855" customWidth="1"/>
    <col min="3085" max="3085" width="11.8571428571429" style="855" customWidth="1"/>
    <col min="3086" max="3086" width="5.14285714285714" style="855" customWidth="1"/>
    <col min="3087" max="3087" width="12.1428571428571" style="855" customWidth="1"/>
    <col min="3088" max="3088" width="9.28571428571429" style="855"/>
    <col min="3089" max="3089" width="13.2857142857143" style="855" customWidth="1"/>
    <col min="3090" max="3328" width="9.28571428571429" style="855"/>
    <col min="3329" max="3329" width="3.85714285714286" style="855" customWidth="1"/>
    <col min="3330" max="3330" width="10.5714285714286" style="855" customWidth="1"/>
    <col min="3331" max="3331" width="64.7142857142857" style="855" customWidth="1"/>
    <col min="3332" max="3335" width="16.8571428571429" style="855" customWidth="1"/>
    <col min="3336" max="3336" width="8.14285714285714" style="855" customWidth="1"/>
    <col min="3337" max="3340" width="17.1428571428571" style="855" customWidth="1"/>
    <col min="3341" max="3341" width="11.8571428571429" style="855" customWidth="1"/>
    <col min="3342" max="3342" width="5.14285714285714" style="855" customWidth="1"/>
    <col min="3343" max="3343" width="12.1428571428571" style="855" customWidth="1"/>
    <col min="3344" max="3344" width="9.28571428571429" style="855"/>
    <col min="3345" max="3345" width="13.2857142857143" style="855" customWidth="1"/>
    <col min="3346" max="3584" width="9.28571428571429" style="855"/>
    <col min="3585" max="3585" width="3.85714285714286" style="855" customWidth="1"/>
    <col min="3586" max="3586" width="10.5714285714286" style="855" customWidth="1"/>
    <col min="3587" max="3587" width="64.7142857142857" style="855" customWidth="1"/>
    <col min="3588" max="3591" width="16.8571428571429" style="855" customWidth="1"/>
    <col min="3592" max="3592" width="8.14285714285714" style="855" customWidth="1"/>
    <col min="3593" max="3596" width="17.1428571428571" style="855" customWidth="1"/>
    <col min="3597" max="3597" width="11.8571428571429" style="855" customWidth="1"/>
    <col min="3598" max="3598" width="5.14285714285714" style="855" customWidth="1"/>
    <col min="3599" max="3599" width="12.1428571428571" style="855" customWidth="1"/>
    <col min="3600" max="3600" width="9.28571428571429" style="855"/>
    <col min="3601" max="3601" width="13.2857142857143" style="855" customWidth="1"/>
    <col min="3602" max="3840" width="9.28571428571429" style="855"/>
    <col min="3841" max="3841" width="3.85714285714286" style="855" customWidth="1"/>
    <col min="3842" max="3842" width="10.5714285714286" style="855" customWidth="1"/>
    <col min="3843" max="3843" width="64.7142857142857" style="855" customWidth="1"/>
    <col min="3844" max="3847" width="16.8571428571429" style="855" customWidth="1"/>
    <col min="3848" max="3848" width="8.14285714285714" style="855" customWidth="1"/>
    <col min="3849" max="3852" width="17.1428571428571" style="855" customWidth="1"/>
    <col min="3853" max="3853" width="11.8571428571429" style="855" customWidth="1"/>
    <col min="3854" max="3854" width="5.14285714285714" style="855" customWidth="1"/>
    <col min="3855" max="3855" width="12.1428571428571" style="855" customWidth="1"/>
    <col min="3856" max="3856" width="9.28571428571429" style="855"/>
    <col min="3857" max="3857" width="13.2857142857143" style="855" customWidth="1"/>
    <col min="3858" max="4096" width="9.28571428571429" style="855"/>
    <col min="4097" max="4097" width="3.85714285714286" style="855" customWidth="1"/>
    <col min="4098" max="4098" width="10.5714285714286" style="855" customWidth="1"/>
    <col min="4099" max="4099" width="64.7142857142857" style="855" customWidth="1"/>
    <col min="4100" max="4103" width="16.8571428571429" style="855" customWidth="1"/>
    <col min="4104" max="4104" width="8.14285714285714" style="855" customWidth="1"/>
    <col min="4105" max="4108" width="17.1428571428571" style="855" customWidth="1"/>
    <col min="4109" max="4109" width="11.8571428571429" style="855" customWidth="1"/>
    <col min="4110" max="4110" width="5.14285714285714" style="855" customWidth="1"/>
    <col min="4111" max="4111" width="12.1428571428571" style="855" customWidth="1"/>
    <col min="4112" max="4112" width="9.28571428571429" style="855"/>
    <col min="4113" max="4113" width="13.2857142857143" style="855" customWidth="1"/>
    <col min="4114" max="4352" width="9.28571428571429" style="855"/>
    <col min="4353" max="4353" width="3.85714285714286" style="855" customWidth="1"/>
    <col min="4354" max="4354" width="10.5714285714286" style="855" customWidth="1"/>
    <col min="4355" max="4355" width="64.7142857142857" style="855" customWidth="1"/>
    <col min="4356" max="4359" width="16.8571428571429" style="855" customWidth="1"/>
    <col min="4360" max="4360" width="8.14285714285714" style="855" customWidth="1"/>
    <col min="4361" max="4364" width="17.1428571428571" style="855" customWidth="1"/>
    <col min="4365" max="4365" width="11.8571428571429" style="855" customWidth="1"/>
    <col min="4366" max="4366" width="5.14285714285714" style="855" customWidth="1"/>
    <col min="4367" max="4367" width="12.1428571428571" style="855" customWidth="1"/>
    <col min="4368" max="4368" width="9.28571428571429" style="855"/>
    <col min="4369" max="4369" width="13.2857142857143" style="855" customWidth="1"/>
    <col min="4370" max="4608" width="9.28571428571429" style="855"/>
    <col min="4609" max="4609" width="3.85714285714286" style="855" customWidth="1"/>
    <col min="4610" max="4610" width="10.5714285714286" style="855" customWidth="1"/>
    <col min="4611" max="4611" width="64.7142857142857" style="855" customWidth="1"/>
    <col min="4612" max="4615" width="16.8571428571429" style="855" customWidth="1"/>
    <col min="4616" max="4616" width="8.14285714285714" style="855" customWidth="1"/>
    <col min="4617" max="4620" width="17.1428571428571" style="855" customWidth="1"/>
    <col min="4621" max="4621" width="11.8571428571429" style="855" customWidth="1"/>
    <col min="4622" max="4622" width="5.14285714285714" style="855" customWidth="1"/>
    <col min="4623" max="4623" width="12.1428571428571" style="855" customWidth="1"/>
    <col min="4624" max="4624" width="9.28571428571429" style="855"/>
    <col min="4625" max="4625" width="13.2857142857143" style="855" customWidth="1"/>
    <col min="4626" max="4864" width="9.28571428571429" style="855"/>
    <col min="4865" max="4865" width="3.85714285714286" style="855" customWidth="1"/>
    <col min="4866" max="4866" width="10.5714285714286" style="855" customWidth="1"/>
    <col min="4867" max="4867" width="64.7142857142857" style="855" customWidth="1"/>
    <col min="4868" max="4871" width="16.8571428571429" style="855" customWidth="1"/>
    <col min="4872" max="4872" width="8.14285714285714" style="855" customWidth="1"/>
    <col min="4873" max="4876" width="17.1428571428571" style="855" customWidth="1"/>
    <col min="4877" max="4877" width="11.8571428571429" style="855" customWidth="1"/>
    <col min="4878" max="4878" width="5.14285714285714" style="855" customWidth="1"/>
    <col min="4879" max="4879" width="12.1428571428571" style="855" customWidth="1"/>
    <col min="4880" max="4880" width="9.28571428571429" style="855"/>
    <col min="4881" max="4881" width="13.2857142857143" style="855" customWidth="1"/>
    <col min="4882" max="5120" width="9.28571428571429" style="855"/>
    <col min="5121" max="5121" width="3.85714285714286" style="855" customWidth="1"/>
    <col min="5122" max="5122" width="10.5714285714286" style="855" customWidth="1"/>
    <col min="5123" max="5123" width="64.7142857142857" style="855" customWidth="1"/>
    <col min="5124" max="5127" width="16.8571428571429" style="855" customWidth="1"/>
    <col min="5128" max="5128" width="8.14285714285714" style="855" customWidth="1"/>
    <col min="5129" max="5132" width="17.1428571428571" style="855" customWidth="1"/>
    <col min="5133" max="5133" width="11.8571428571429" style="855" customWidth="1"/>
    <col min="5134" max="5134" width="5.14285714285714" style="855" customWidth="1"/>
    <col min="5135" max="5135" width="12.1428571428571" style="855" customWidth="1"/>
    <col min="5136" max="5136" width="9.28571428571429" style="855"/>
    <col min="5137" max="5137" width="13.2857142857143" style="855" customWidth="1"/>
    <col min="5138" max="5376" width="9.28571428571429" style="855"/>
    <col min="5377" max="5377" width="3.85714285714286" style="855" customWidth="1"/>
    <col min="5378" max="5378" width="10.5714285714286" style="855" customWidth="1"/>
    <col min="5379" max="5379" width="64.7142857142857" style="855" customWidth="1"/>
    <col min="5380" max="5383" width="16.8571428571429" style="855" customWidth="1"/>
    <col min="5384" max="5384" width="8.14285714285714" style="855" customWidth="1"/>
    <col min="5385" max="5388" width="17.1428571428571" style="855" customWidth="1"/>
    <col min="5389" max="5389" width="11.8571428571429" style="855" customWidth="1"/>
    <col min="5390" max="5390" width="5.14285714285714" style="855" customWidth="1"/>
    <col min="5391" max="5391" width="12.1428571428571" style="855" customWidth="1"/>
    <col min="5392" max="5392" width="9.28571428571429" style="855"/>
    <col min="5393" max="5393" width="13.2857142857143" style="855" customWidth="1"/>
    <col min="5394" max="5632" width="9.28571428571429" style="855"/>
    <col min="5633" max="5633" width="3.85714285714286" style="855" customWidth="1"/>
    <col min="5634" max="5634" width="10.5714285714286" style="855" customWidth="1"/>
    <col min="5635" max="5635" width="64.7142857142857" style="855" customWidth="1"/>
    <col min="5636" max="5639" width="16.8571428571429" style="855" customWidth="1"/>
    <col min="5640" max="5640" width="8.14285714285714" style="855" customWidth="1"/>
    <col min="5641" max="5644" width="17.1428571428571" style="855" customWidth="1"/>
    <col min="5645" max="5645" width="11.8571428571429" style="855" customWidth="1"/>
    <col min="5646" max="5646" width="5.14285714285714" style="855" customWidth="1"/>
    <col min="5647" max="5647" width="12.1428571428571" style="855" customWidth="1"/>
    <col min="5648" max="5648" width="9.28571428571429" style="855"/>
    <col min="5649" max="5649" width="13.2857142857143" style="855" customWidth="1"/>
    <col min="5650" max="5888" width="9.28571428571429" style="855"/>
    <col min="5889" max="5889" width="3.85714285714286" style="855" customWidth="1"/>
    <col min="5890" max="5890" width="10.5714285714286" style="855" customWidth="1"/>
    <col min="5891" max="5891" width="64.7142857142857" style="855" customWidth="1"/>
    <col min="5892" max="5895" width="16.8571428571429" style="855" customWidth="1"/>
    <col min="5896" max="5896" width="8.14285714285714" style="855" customWidth="1"/>
    <col min="5897" max="5900" width="17.1428571428571" style="855" customWidth="1"/>
    <col min="5901" max="5901" width="11.8571428571429" style="855" customWidth="1"/>
    <col min="5902" max="5902" width="5.14285714285714" style="855" customWidth="1"/>
    <col min="5903" max="5903" width="12.1428571428571" style="855" customWidth="1"/>
    <col min="5904" max="5904" width="9.28571428571429" style="855"/>
    <col min="5905" max="5905" width="13.2857142857143" style="855" customWidth="1"/>
    <col min="5906" max="6144" width="9.28571428571429" style="855"/>
    <col min="6145" max="6145" width="3.85714285714286" style="855" customWidth="1"/>
    <col min="6146" max="6146" width="10.5714285714286" style="855" customWidth="1"/>
    <col min="6147" max="6147" width="64.7142857142857" style="855" customWidth="1"/>
    <col min="6148" max="6151" width="16.8571428571429" style="855" customWidth="1"/>
    <col min="6152" max="6152" width="8.14285714285714" style="855" customWidth="1"/>
    <col min="6153" max="6156" width="17.1428571428571" style="855" customWidth="1"/>
    <col min="6157" max="6157" width="11.8571428571429" style="855" customWidth="1"/>
    <col min="6158" max="6158" width="5.14285714285714" style="855" customWidth="1"/>
    <col min="6159" max="6159" width="12.1428571428571" style="855" customWidth="1"/>
    <col min="6160" max="6160" width="9.28571428571429" style="855"/>
    <col min="6161" max="6161" width="13.2857142857143" style="855" customWidth="1"/>
    <col min="6162" max="6400" width="9.28571428571429" style="855"/>
    <col min="6401" max="6401" width="3.85714285714286" style="855" customWidth="1"/>
    <col min="6402" max="6402" width="10.5714285714286" style="855" customWidth="1"/>
    <col min="6403" max="6403" width="64.7142857142857" style="855" customWidth="1"/>
    <col min="6404" max="6407" width="16.8571428571429" style="855" customWidth="1"/>
    <col min="6408" max="6408" width="8.14285714285714" style="855" customWidth="1"/>
    <col min="6409" max="6412" width="17.1428571428571" style="855" customWidth="1"/>
    <col min="6413" max="6413" width="11.8571428571429" style="855" customWidth="1"/>
    <col min="6414" max="6414" width="5.14285714285714" style="855" customWidth="1"/>
    <col min="6415" max="6415" width="12.1428571428571" style="855" customWidth="1"/>
    <col min="6416" max="6416" width="9.28571428571429" style="855"/>
    <col min="6417" max="6417" width="13.2857142857143" style="855" customWidth="1"/>
    <col min="6418" max="6656" width="9.28571428571429" style="855"/>
    <col min="6657" max="6657" width="3.85714285714286" style="855" customWidth="1"/>
    <col min="6658" max="6658" width="10.5714285714286" style="855" customWidth="1"/>
    <col min="6659" max="6659" width="64.7142857142857" style="855" customWidth="1"/>
    <col min="6660" max="6663" width="16.8571428571429" style="855" customWidth="1"/>
    <col min="6664" max="6664" width="8.14285714285714" style="855" customWidth="1"/>
    <col min="6665" max="6668" width="17.1428571428571" style="855" customWidth="1"/>
    <col min="6669" max="6669" width="11.8571428571429" style="855" customWidth="1"/>
    <col min="6670" max="6670" width="5.14285714285714" style="855" customWidth="1"/>
    <col min="6671" max="6671" width="12.1428571428571" style="855" customWidth="1"/>
    <col min="6672" max="6672" width="9.28571428571429" style="855"/>
    <col min="6673" max="6673" width="13.2857142857143" style="855" customWidth="1"/>
    <col min="6674" max="6912" width="9.28571428571429" style="855"/>
    <col min="6913" max="6913" width="3.85714285714286" style="855" customWidth="1"/>
    <col min="6914" max="6914" width="10.5714285714286" style="855" customWidth="1"/>
    <col min="6915" max="6915" width="64.7142857142857" style="855" customWidth="1"/>
    <col min="6916" max="6919" width="16.8571428571429" style="855" customWidth="1"/>
    <col min="6920" max="6920" width="8.14285714285714" style="855" customWidth="1"/>
    <col min="6921" max="6924" width="17.1428571428571" style="855" customWidth="1"/>
    <col min="6925" max="6925" width="11.8571428571429" style="855" customWidth="1"/>
    <col min="6926" max="6926" width="5.14285714285714" style="855" customWidth="1"/>
    <col min="6927" max="6927" width="12.1428571428571" style="855" customWidth="1"/>
    <col min="6928" max="6928" width="9.28571428571429" style="855"/>
    <col min="6929" max="6929" width="13.2857142857143" style="855" customWidth="1"/>
    <col min="6930" max="7168" width="9.28571428571429" style="855"/>
    <col min="7169" max="7169" width="3.85714285714286" style="855" customWidth="1"/>
    <col min="7170" max="7170" width="10.5714285714286" style="855" customWidth="1"/>
    <col min="7171" max="7171" width="64.7142857142857" style="855" customWidth="1"/>
    <col min="7172" max="7175" width="16.8571428571429" style="855" customWidth="1"/>
    <col min="7176" max="7176" width="8.14285714285714" style="855" customWidth="1"/>
    <col min="7177" max="7180" width="17.1428571428571" style="855" customWidth="1"/>
    <col min="7181" max="7181" width="11.8571428571429" style="855" customWidth="1"/>
    <col min="7182" max="7182" width="5.14285714285714" style="855" customWidth="1"/>
    <col min="7183" max="7183" width="12.1428571428571" style="855" customWidth="1"/>
    <col min="7184" max="7184" width="9.28571428571429" style="855"/>
    <col min="7185" max="7185" width="13.2857142857143" style="855" customWidth="1"/>
    <col min="7186" max="7424" width="9.28571428571429" style="855"/>
    <col min="7425" max="7425" width="3.85714285714286" style="855" customWidth="1"/>
    <col min="7426" max="7426" width="10.5714285714286" style="855" customWidth="1"/>
    <col min="7427" max="7427" width="64.7142857142857" style="855" customWidth="1"/>
    <col min="7428" max="7431" width="16.8571428571429" style="855" customWidth="1"/>
    <col min="7432" max="7432" width="8.14285714285714" style="855" customWidth="1"/>
    <col min="7433" max="7436" width="17.1428571428571" style="855" customWidth="1"/>
    <col min="7437" max="7437" width="11.8571428571429" style="855" customWidth="1"/>
    <col min="7438" max="7438" width="5.14285714285714" style="855" customWidth="1"/>
    <col min="7439" max="7439" width="12.1428571428571" style="855" customWidth="1"/>
    <col min="7440" max="7440" width="9.28571428571429" style="855"/>
    <col min="7441" max="7441" width="13.2857142857143" style="855" customWidth="1"/>
    <col min="7442" max="7680" width="9.28571428571429" style="855"/>
    <col min="7681" max="7681" width="3.85714285714286" style="855" customWidth="1"/>
    <col min="7682" max="7682" width="10.5714285714286" style="855" customWidth="1"/>
    <col min="7683" max="7683" width="64.7142857142857" style="855" customWidth="1"/>
    <col min="7684" max="7687" width="16.8571428571429" style="855" customWidth="1"/>
    <col min="7688" max="7688" width="8.14285714285714" style="855" customWidth="1"/>
    <col min="7689" max="7692" width="17.1428571428571" style="855" customWidth="1"/>
    <col min="7693" max="7693" width="11.8571428571429" style="855" customWidth="1"/>
    <col min="7694" max="7694" width="5.14285714285714" style="855" customWidth="1"/>
    <col min="7695" max="7695" width="12.1428571428571" style="855" customWidth="1"/>
    <col min="7696" max="7696" width="9.28571428571429" style="855"/>
    <col min="7697" max="7697" width="13.2857142857143" style="855" customWidth="1"/>
    <col min="7698" max="7936" width="9.28571428571429" style="855"/>
    <col min="7937" max="7937" width="3.85714285714286" style="855" customWidth="1"/>
    <col min="7938" max="7938" width="10.5714285714286" style="855" customWidth="1"/>
    <col min="7939" max="7939" width="64.7142857142857" style="855" customWidth="1"/>
    <col min="7940" max="7943" width="16.8571428571429" style="855" customWidth="1"/>
    <col min="7944" max="7944" width="8.14285714285714" style="855" customWidth="1"/>
    <col min="7945" max="7948" width="17.1428571428571" style="855" customWidth="1"/>
    <col min="7949" max="7949" width="11.8571428571429" style="855" customWidth="1"/>
    <col min="7950" max="7950" width="5.14285714285714" style="855" customWidth="1"/>
    <col min="7951" max="7951" width="12.1428571428571" style="855" customWidth="1"/>
    <col min="7952" max="7952" width="9.28571428571429" style="855"/>
    <col min="7953" max="7953" width="13.2857142857143" style="855" customWidth="1"/>
    <col min="7954" max="8192" width="9.28571428571429" style="855"/>
    <col min="8193" max="8193" width="3.85714285714286" style="855" customWidth="1"/>
    <col min="8194" max="8194" width="10.5714285714286" style="855" customWidth="1"/>
    <col min="8195" max="8195" width="64.7142857142857" style="855" customWidth="1"/>
    <col min="8196" max="8199" width="16.8571428571429" style="855" customWidth="1"/>
    <col min="8200" max="8200" width="8.14285714285714" style="855" customWidth="1"/>
    <col min="8201" max="8204" width="17.1428571428571" style="855" customWidth="1"/>
    <col min="8205" max="8205" width="11.8571428571429" style="855" customWidth="1"/>
    <col min="8206" max="8206" width="5.14285714285714" style="855" customWidth="1"/>
    <col min="8207" max="8207" width="12.1428571428571" style="855" customWidth="1"/>
    <col min="8208" max="8208" width="9.28571428571429" style="855"/>
    <col min="8209" max="8209" width="13.2857142857143" style="855" customWidth="1"/>
    <col min="8210" max="8448" width="9.28571428571429" style="855"/>
    <col min="8449" max="8449" width="3.85714285714286" style="855" customWidth="1"/>
    <col min="8450" max="8450" width="10.5714285714286" style="855" customWidth="1"/>
    <col min="8451" max="8451" width="64.7142857142857" style="855" customWidth="1"/>
    <col min="8452" max="8455" width="16.8571428571429" style="855" customWidth="1"/>
    <col min="8456" max="8456" width="8.14285714285714" style="855" customWidth="1"/>
    <col min="8457" max="8460" width="17.1428571428571" style="855" customWidth="1"/>
    <col min="8461" max="8461" width="11.8571428571429" style="855" customWidth="1"/>
    <col min="8462" max="8462" width="5.14285714285714" style="855" customWidth="1"/>
    <col min="8463" max="8463" width="12.1428571428571" style="855" customWidth="1"/>
    <col min="8464" max="8464" width="9.28571428571429" style="855"/>
    <col min="8465" max="8465" width="13.2857142857143" style="855" customWidth="1"/>
    <col min="8466" max="8704" width="9.28571428571429" style="855"/>
    <col min="8705" max="8705" width="3.85714285714286" style="855" customWidth="1"/>
    <col min="8706" max="8706" width="10.5714285714286" style="855" customWidth="1"/>
    <col min="8707" max="8707" width="64.7142857142857" style="855" customWidth="1"/>
    <col min="8708" max="8711" width="16.8571428571429" style="855" customWidth="1"/>
    <col min="8712" max="8712" width="8.14285714285714" style="855" customWidth="1"/>
    <col min="8713" max="8716" width="17.1428571428571" style="855" customWidth="1"/>
    <col min="8717" max="8717" width="11.8571428571429" style="855" customWidth="1"/>
    <col min="8718" max="8718" width="5.14285714285714" style="855" customWidth="1"/>
    <col min="8719" max="8719" width="12.1428571428571" style="855" customWidth="1"/>
    <col min="8720" max="8720" width="9.28571428571429" style="855"/>
    <col min="8721" max="8721" width="13.2857142857143" style="855" customWidth="1"/>
    <col min="8722" max="8960" width="9.28571428571429" style="855"/>
    <col min="8961" max="8961" width="3.85714285714286" style="855" customWidth="1"/>
    <col min="8962" max="8962" width="10.5714285714286" style="855" customWidth="1"/>
    <col min="8963" max="8963" width="64.7142857142857" style="855" customWidth="1"/>
    <col min="8964" max="8967" width="16.8571428571429" style="855" customWidth="1"/>
    <col min="8968" max="8968" width="8.14285714285714" style="855" customWidth="1"/>
    <col min="8969" max="8972" width="17.1428571428571" style="855" customWidth="1"/>
    <col min="8973" max="8973" width="11.8571428571429" style="855" customWidth="1"/>
    <col min="8974" max="8974" width="5.14285714285714" style="855" customWidth="1"/>
    <col min="8975" max="8975" width="12.1428571428571" style="855" customWidth="1"/>
    <col min="8976" max="8976" width="9.28571428571429" style="855"/>
    <col min="8977" max="8977" width="13.2857142857143" style="855" customWidth="1"/>
    <col min="8978" max="9216" width="9.28571428571429" style="855"/>
    <col min="9217" max="9217" width="3.85714285714286" style="855" customWidth="1"/>
    <col min="9218" max="9218" width="10.5714285714286" style="855" customWidth="1"/>
    <col min="9219" max="9219" width="64.7142857142857" style="855" customWidth="1"/>
    <col min="9220" max="9223" width="16.8571428571429" style="855" customWidth="1"/>
    <col min="9224" max="9224" width="8.14285714285714" style="855" customWidth="1"/>
    <col min="9225" max="9228" width="17.1428571428571" style="855" customWidth="1"/>
    <col min="9229" max="9229" width="11.8571428571429" style="855" customWidth="1"/>
    <col min="9230" max="9230" width="5.14285714285714" style="855" customWidth="1"/>
    <col min="9231" max="9231" width="12.1428571428571" style="855" customWidth="1"/>
    <col min="9232" max="9232" width="9.28571428571429" style="855"/>
    <col min="9233" max="9233" width="13.2857142857143" style="855" customWidth="1"/>
    <col min="9234" max="9472" width="9.28571428571429" style="855"/>
    <col min="9473" max="9473" width="3.85714285714286" style="855" customWidth="1"/>
    <col min="9474" max="9474" width="10.5714285714286" style="855" customWidth="1"/>
    <col min="9475" max="9475" width="64.7142857142857" style="855" customWidth="1"/>
    <col min="9476" max="9479" width="16.8571428571429" style="855" customWidth="1"/>
    <col min="9480" max="9480" width="8.14285714285714" style="855" customWidth="1"/>
    <col min="9481" max="9484" width="17.1428571428571" style="855" customWidth="1"/>
    <col min="9485" max="9485" width="11.8571428571429" style="855" customWidth="1"/>
    <col min="9486" max="9486" width="5.14285714285714" style="855" customWidth="1"/>
    <col min="9487" max="9487" width="12.1428571428571" style="855" customWidth="1"/>
    <col min="9488" max="9488" width="9.28571428571429" style="855"/>
    <col min="9489" max="9489" width="13.2857142857143" style="855" customWidth="1"/>
    <col min="9490" max="9728" width="9.28571428571429" style="855"/>
    <col min="9729" max="9729" width="3.85714285714286" style="855" customWidth="1"/>
    <col min="9730" max="9730" width="10.5714285714286" style="855" customWidth="1"/>
    <col min="9731" max="9731" width="64.7142857142857" style="855" customWidth="1"/>
    <col min="9732" max="9735" width="16.8571428571429" style="855" customWidth="1"/>
    <col min="9736" max="9736" width="8.14285714285714" style="855" customWidth="1"/>
    <col min="9737" max="9740" width="17.1428571428571" style="855" customWidth="1"/>
    <col min="9741" max="9741" width="11.8571428571429" style="855" customWidth="1"/>
    <col min="9742" max="9742" width="5.14285714285714" style="855" customWidth="1"/>
    <col min="9743" max="9743" width="12.1428571428571" style="855" customWidth="1"/>
    <col min="9744" max="9744" width="9.28571428571429" style="855"/>
    <col min="9745" max="9745" width="13.2857142857143" style="855" customWidth="1"/>
    <col min="9746" max="9984" width="9.28571428571429" style="855"/>
    <col min="9985" max="9985" width="3.85714285714286" style="855" customWidth="1"/>
    <col min="9986" max="9986" width="10.5714285714286" style="855" customWidth="1"/>
    <col min="9987" max="9987" width="64.7142857142857" style="855" customWidth="1"/>
    <col min="9988" max="9991" width="16.8571428571429" style="855" customWidth="1"/>
    <col min="9992" max="9992" width="8.14285714285714" style="855" customWidth="1"/>
    <col min="9993" max="9996" width="17.1428571428571" style="855" customWidth="1"/>
    <col min="9997" max="9997" width="11.8571428571429" style="855" customWidth="1"/>
    <col min="9998" max="9998" width="5.14285714285714" style="855" customWidth="1"/>
    <col min="9999" max="9999" width="12.1428571428571" style="855" customWidth="1"/>
    <col min="10000" max="10000" width="9.28571428571429" style="855"/>
    <col min="10001" max="10001" width="13.2857142857143" style="855" customWidth="1"/>
    <col min="10002" max="10240" width="9.28571428571429" style="855"/>
    <col min="10241" max="10241" width="3.85714285714286" style="855" customWidth="1"/>
    <col min="10242" max="10242" width="10.5714285714286" style="855" customWidth="1"/>
    <col min="10243" max="10243" width="64.7142857142857" style="855" customWidth="1"/>
    <col min="10244" max="10247" width="16.8571428571429" style="855" customWidth="1"/>
    <col min="10248" max="10248" width="8.14285714285714" style="855" customWidth="1"/>
    <col min="10249" max="10252" width="17.1428571428571" style="855" customWidth="1"/>
    <col min="10253" max="10253" width="11.8571428571429" style="855" customWidth="1"/>
    <col min="10254" max="10254" width="5.14285714285714" style="855" customWidth="1"/>
    <col min="10255" max="10255" width="12.1428571428571" style="855" customWidth="1"/>
    <col min="10256" max="10256" width="9.28571428571429" style="855"/>
    <col min="10257" max="10257" width="13.2857142857143" style="855" customWidth="1"/>
    <col min="10258" max="10496" width="9.28571428571429" style="855"/>
    <col min="10497" max="10497" width="3.85714285714286" style="855" customWidth="1"/>
    <col min="10498" max="10498" width="10.5714285714286" style="855" customWidth="1"/>
    <col min="10499" max="10499" width="64.7142857142857" style="855" customWidth="1"/>
    <col min="10500" max="10503" width="16.8571428571429" style="855" customWidth="1"/>
    <col min="10504" max="10504" width="8.14285714285714" style="855" customWidth="1"/>
    <col min="10505" max="10508" width="17.1428571428571" style="855" customWidth="1"/>
    <col min="10509" max="10509" width="11.8571428571429" style="855" customWidth="1"/>
    <col min="10510" max="10510" width="5.14285714285714" style="855" customWidth="1"/>
    <col min="10511" max="10511" width="12.1428571428571" style="855" customWidth="1"/>
    <col min="10512" max="10512" width="9.28571428571429" style="855"/>
    <col min="10513" max="10513" width="13.2857142857143" style="855" customWidth="1"/>
    <col min="10514" max="10752" width="9.28571428571429" style="855"/>
    <col min="10753" max="10753" width="3.85714285714286" style="855" customWidth="1"/>
    <col min="10754" max="10754" width="10.5714285714286" style="855" customWidth="1"/>
    <col min="10755" max="10755" width="64.7142857142857" style="855" customWidth="1"/>
    <col min="10756" max="10759" width="16.8571428571429" style="855" customWidth="1"/>
    <col min="10760" max="10760" width="8.14285714285714" style="855" customWidth="1"/>
    <col min="10761" max="10764" width="17.1428571428571" style="855" customWidth="1"/>
    <col min="10765" max="10765" width="11.8571428571429" style="855" customWidth="1"/>
    <col min="10766" max="10766" width="5.14285714285714" style="855" customWidth="1"/>
    <col min="10767" max="10767" width="12.1428571428571" style="855" customWidth="1"/>
    <col min="10768" max="10768" width="9.28571428571429" style="855"/>
    <col min="10769" max="10769" width="13.2857142857143" style="855" customWidth="1"/>
    <col min="10770" max="11008" width="9.28571428571429" style="855"/>
    <col min="11009" max="11009" width="3.85714285714286" style="855" customWidth="1"/>
    <col min="11010" max="11010" width="10.5714285714286" style="855" customWidth="1"/>
    <col min="11011" max="11011" width="64.7142857142857" style="855" customWidth="1"/>
    <col min="11012" max="11015" width="16.8571428571429" style="855" customWidth="1"/>
    <col min="11016" max="11016" width="8.14285714285714" style="855" customWidth="1"/>
    <col min="11017" max="11020" width="17.1428571428571" style="855" customWidth="1"/>
    <col min="11021" max="11021" width="11.8571428571429" style="855" customWidth="1"/>
    <col min="11022" max="11022" width="5.14285714285714" style="855" customWidth="1"/>
    <col min="11023" max="11023" width="12.1428571428571" style="855" customWidth="1"/>
    <col min="11024" max="11024" width="9.28571428571429" style="855"/>
    <col min="11025" max="11025" width="13.2857142857143" style="855" customWidth="1"/>
    <col min="11026" max="11264" width="9.28571428571429" style="855"/>
    <col min="11265" max="11265" width="3.85714285714286" style="855" customWidth="1"/>
    <col min="11266" max="11266" width="10.5714285714286" style="855" customWidth="1"/>
    <col min="11267" max="11267" width="64.7142857142857" style="855" customWidth="1"/>
    <col min="11268" max="11271" width="16.8571428571429" style="855" customWidth="1"/>
    <col min="11272" max="11272" width="8.14285714285714" style="855" customWidth="1"/>
    <col min="11273" max="11276" width="17.1428571428571" style="855" customWidth="1"/>
    <col min="11277" max="11277" width="11.8571428571429" style="855" customWidth="1"/>
    <col min="11278" max="11278" width="5.14285714285714" style="855" customWidth="1"/>
    <col min="11279" max="11279" width="12.1428571428571" style="855" customWidth="1"/>
    <col min="11280" max="11280" width="9.28571428571429" style="855"/>
    <col min="11281" max="11281" width="13.2857142857143" style="855" customWidth="1"/>
    <col min="11282" max="11520" width="9.28571428571429" style="855"/>
    <col min="11521" max="11521" width="3.85714285714286" style="855" customWidth="1"/>
    <col min="11522" max="11522" width="10.5714285714286" style="855" customWidth="1"/>
    <col min="11523" max="11523" width="64.7142857142857" style="855" customWidth="1"/>
    <col min="11524" max="11527" width="16.8571428571429" style="855" customWidth="1"/>
    <col min="11528" max="11528" width="8.14285714285714" style="855" customWidth="1"/>
    <col min="11529" max="11532" width="17.1428571428571" style="855" customWidth="1"/>
    <col min="11533" max="11533" width="11.8571428571429" style="855" customWidth="1"/>
    <col min="11534" max="11534" width="5.14285714285714" style="855" customWidth="1"/>
    <col min="11535" max="11535" width="12.1428571428571" style="855" customWidth="1"/>
    <col min="11536" max="11536" width="9.28571428571429" style="855"/>
    <col min="11537" max="11537" width="13.2857142857143" style="855" customWidth="1"/>
    <col min="11538" max="11776" width="9.28571428571429" style="855"/>
    <col min="11777" max="11777" width="3.85714285714286" style="855" customWidth="1"/>
    <col min="11778" max="11778" width="10.5714285714286" style="855" customWidth="1"/>
    <col min="11779" max="11779" width="64.7142857142857" style="855" customWidth="1"/>
    <col min="11780" max="11783" width="16.8571428571429" style="855" customWidth="1"/>
    <col min="11784" max="11784" width="8.14285714285714" style="855" customWidth="1"/>
    <col min="11785" max="11788" width="17.1428571428571" style="855" customWidth="1"/>
    <col min="11789" max="11789" width="11.8571428571429" style="855" customWidth="1"/>
    <col min="11790" max="11790" width="5.14285714285714" style="855" customWidth="1"/>
    <col min="11791" max="11791" width="12.1428571428571" style="855" customWidth="1"/>
    <col min="11792" max="11792" width="9.28571428571429" style="855"/>
    <col min="11793" max="11793" width="13.2857142857143" style="855" customWidth="1"/>
    <col min="11794" max="12032" width="9.28571428571429" style="855"/>
    <col min="12033" max="12033" width="3.85714285714286" style="855" customWidth="1"/>
    <col min="12034" max="12034" width="10.5714285714286" style="855" customWidth="1"/>
    <col min="12035" max="12035" width="64.7142857142857" style="855" customWidth="1"/>
    <col min="12036" max="12039" width="16.8571428571429" style="855" customWidth="1"/>
    <col min="12040" max="12040" width="8.14285714285714" style="855" customWidth="1"/>
    <col min="12041" max="12044" width="17.1428571428571" style="855" customWidth="1"/>
    <col min="12045" max="12045" width="11.8571428571429" style="855" customWidth="1"/>
    <col min="12046" max="12046" width="5.14285714285714" style="855" customWidth="1"/>
    <col min="12047" max="12047" width="12.1428571428571" style="855" customWidth="1"/>
    <col min="12048" max="12048" width="9.28571428571429" style="855"/>
    <col min="12049" max="12049" width="13.2857142857143" style="855" customWidth="1"/>
    <col min="12050" max="12288" width="9.28571428571429" style="855"/>
    <col min="12289" max="12289" width="3.85714285714286" style="855" customWidth="1"/>
    <col min="12290" max="12290" width="10.5714285714286" style="855" customWidth="1"/>
    <col min="12291" max="12291" width="64.7142857142857" style="855" customWidth="1"/>
    <col min="12292" max="12295" width="16.8571428571429" style="855" customWidth="1"/>
    <col min="12296" max="12296" width="8.14285714285714" style="855" customWidth="1"/>
    <col min="12297" max="12300" width="17.1428571428571" style="855" customWidth="1"/>
    <col min="12301" max="12301" width="11.8571428571429" style="855" customWidth="1"/>
    <col min="12302" max="12302" width="5.14285714285714" style="855" customWidth="1"/>
    <col min="12303" max="12303" width="12.1428571428571" style="855" customWidth="1"/>
    <col min="12304" max="12304" width="9.28571428571429" style="855"/>
    <col min="12305" max="12305" width="13.2857142857143" style="855" customWidth="1"/>
    <col min="12306" max="12544" width="9.28571428571429" style="855"/>
    <col min="12545" max="12545" width="3.85714285714286" style="855" customWidth="1"/>
    <col min="12546" max="12546" width="10.5714285714286" style="855" customWidth="1"/>
    <col min="12547" max="12547" width="64.7142857142857" style="855" customWidth="1"/>
    <col min="12548" max="12551" width="16.8571428571429" style="855" customWidth="1"/>
    <col min="12552" max="12552" width="8.14285714285714" style="855" customWidth="1"/>
    <col min="12553" max="12556" width="17.1428571428571" style="855" customWidth="1"/>
    <col min="12557" max="12557" width="11.8571428571429" style="855" customWidth="1"/>
    <col min="12558" max="12558" width="5.14285714285714" style="855" customWidth="1"/>
    <col min="12559" max="12559" width="12.1428571428571" style="855" customWidth="1"/>
    <col min="12560" max="12560" width="9.28571428571429" style="855"/>
    <col min="12561" max="12561" width="13.2857142857143" style="855" customWidth="1"/>
    <col min="12562" max="12800" width="9.28571428571429" style="855"/>
    <col min="12801" max="12801" width="3.85714285714286" style="855" customWidth="1"/>
    <col min="12802" max="12802" width="10.5714285714286" style="855" customWidth="1"/>
    <col min="12803" max="12803" width="64.7142857142857" style="855" customWidth="1"/>
    <col min="12804" max="12807" width="16.8571428571429" style="855" customWidth="1"/>
    <col min="12808" max="12808" width="8.14285714285714" style="855" customWidth="1"/>
    <col min="12809" max="12812" width="17.1428571428571" style="855" customWidth="1"/>
    <col min="12813" max="12813" width="11.8571428571429" style="855" customWidth="1"/>
    <col min="12814" max="12814" width="5.14285714285714" style="855" customWidth="1"/>
    <col min="12815" max="12815" width="12.1428571428571" style="855" customWidth="1"/>
    <col min="12816" max="12816" width="9.28571428571429" style="855"/>
    <col min="12817" max="12817" width="13.2857142857143" style="855" customWidth="1"/>
    <col min="12818" max="13056" width="9.28571428571429" style="855"/>
    <col min="13057" max="13057" width="3.85714285714286" style="855" customWidth="1"/>
    <col min="13058" max="13058" width="10.5714285714286" style="855" customWidth="1"/>
    <col min="13059" max="13059" width="64.7142857142857" style="855" customWidth="1"/>
    <col min="13060" max="13063" width="16.8571428571429" style="855" customWidth="1"/>
    <col min="13064" max="13064" width="8.14285714285714" style="855" customWidth="1"/>
    <col min="13065" max="13068" width="17.1428571428571" style="855" customWidth="1"/>
    <col min="13069" max="13069" width="11.8571428571429" style="855" customWidth="1"/>
    <col min="13070" max="13070" width="5.14285714285714" style="855" customWidth="1"/>
    <col min="13071" max="13071" width="12.1428571428571" style="855" customWidth="1"/>
    <col min="13072" max="13072" width="9.28571428571429" style="855"/>
    <col min="13073" max="13073" width="13.2857142857143" style="855" customWidth="1"/>
    <col min="13074" max="13312" width="9.28571428571429" style="855"/>
    <col min="13313" max="13313" width="3.85714285714286" style="855" customWidth="1"/>
    <col min="13314" max="13314" width="10.5714285714286" style="855" customWidth="1"/>
    <col min="13315" max="13315" width="64.7142857142857" style="855" customWidth="1"/>
    <col min="13316" max="13319" width="16.8571428571429" style="855" customWidth="1"/>
    <col min="13320" max="13320" width="8.14285714285714" style="855" customWidth="1"/>
    <col min="13321" max="13324" width="17.1428571428571" style="855" customWidth="1"/>
    <col min="13325" max="13325" width="11.8571428571429" style="855" customWidth="1"/>
    <col min="13326" max="13326" width="5.14285714285714" style="855" customWidth="1"/>
    <col min="13327" max="13327" width="12.1428571428571" style="855" customWidth="1"/>
    <col min="13328" max="13328" width="9.28571428571429" style="855"/>
    <col min="13329" max="13329" width="13.2857142857143" style="855" customWidth="1"/>
    <col min="13330" max="13568" width="9.28571428571429" style="855"/>
    <col min="13569" max="13569" width="3.85714285714286" style="855" customWidth="1"/>
    <col min="13570" max="13570" width="10.5714285714286" style="855" customWidth="1"/>
    <col min="13571" max="13571" width="64.7142857142857" style="855" customWidth="1"/>
    <col min="13572" max="13575" width="16.8571428571429" style="855" customWidth="1"/>
    <col min="13576" max="13576" width="8.14285714285714" style="855" customWidth="1"/>
    <col min="13577" max="13580" width="17.1428571428571" style="855" customWidth="1"/>
    <col min="13581" max="13581" width="11.8571428571429" style="855" customWidth="1"/>
    <col min="13582" max="13582" width="5.14285714285714" style="855" customWidth="1"/>
    <col min="13583" max="13583" width="12.1428571428571" style="855" customWidth="1"/>
    <col min="13584" max="13584" width="9.28571428571429" style="855"/>
    <col min="13585" max="13585" width="13.2857142857143" style="855" customWidth="1"/>
    <col min="13586" max="13824" width="9.28571428571429" style="855"/>
    <col min="13825" max="13825" width="3.85714285714286" style="855" customWidth="1"/>
    <col min="13826" max="13826" width="10.5714285714286" style="855" customWidth="1"/>
    <col min="13827" max="13827" width="64.7142857142857" style="855" customWidth="1"/>
    <col min="13828" max="13831" width="16.8571428571429" style="855" customWidth="1"/>
    <col min="13832" max="13832" width="8.14285714285714" style="855" customWidth="1"/>
    <col min="13833" max="13836" width="17.1428571428571" style="855" customWidth="1"/>
    <col min="13837" max="13837" width="11.8571428571429" style="855" customWidth="1"/>
    <col min="13838" max="13838" width="5.14285714285714" style="855" customWidth="1"/>
    <col min="13839" max="13839" width="12.1428571428571" style="855" customWidth="1"/>
    <col min="13840" max="13840" width="9.28571428571429" style="855"/>
    <col min="13841" max="13841" width="13.2857142857143" style="855" customWidth="1"/>
    <col min="13842" max="14080" width="9.28571428571429" style="855"/>
    <col min="14081" max="14081" width="3.85714285714286" style="855" customWidth="1"/>
    <col min="14082" max="14082" width="10.5714285714286" style="855" customWidth="1"/>
    <col min="14083" max="14083" width="64.7142857142857" style="855" customWidth="1"/>
    <col min="14084" max="14087" width="16.8571428571429" style="855" customWidth="1"/>
    <col min="14088" max="14088" width="8.14285714285714" style="855" customWidth="1"/>
    <col min="14089" max="14092" width="17.1428571428571" style="855" customWidth="1"/>
    <col min="14093" max="14093" width="11.8571428571429" style="855" customWidth="1"/>
    <col min="14094" max="14094" width="5.14285714285714" style="855" customWidth="1"/>
    <col min="14095" max="14095" width="12.1428571428571" style="855" customWidth="1"/>
    <col min="14096" max="14096" width="9.28571428571429" style="855"/>
    <col min="14097" max="14097" width="13.2857142857143" style="855" customWidth="1"/>
    <col min="14098" max="14336" width="9.28571428571429" style="855"/>
    <col min="14337" max="14337" width="3.85714285714286" style="855" customWidth="1"/>
    <col min="14338" max="14338" width="10.5714285714286" style="855" customWidth="1"/>
    <col min="14339" max="14339" width="64.7142857142857" style="855" customWidth="1"/>
    <col min="14340" max="14343" width="16.8571428571429" style="855" customWidth="1"/>
    <col min="14344" max="14344" width="8.14285714285714" style="855" customWidth="1"/>
    <col min="14345" max="14348" width="17.1428571428571" style="855" customWidth="1"/>
    <col min="14349" max="14349" width="11.8571428571429" style="855" customWidth="1"/>
    <col min="14350" max="14350" width="5.14285714285714" style="855" customWidth="1"/>
    <col min="14351" max="14351" width="12.1428571428571" style="855" customWidth="1"/>
    <col min="14352" max="14352" width="9.28571428571429" style="855"/>
    <col min="14353" max="14353" width="13.2857142857143" style="855" customWidth="1"/>
    <col min="14354" max="14592" width="9.28571428571429" style="855"/>
    <col min="14593" max="14593" width="3.85714285714286" style="855" customWidth="1"/>
    <col min="14594" max="14594" width="10.5714285714286" style="855" customWidth="1"/>
    <col min="14595" max="14595" width="64.7142857142857" style="855" customWidth="1"/>
    <col min="14596" max="14599" width="16.8571428571429" style="855" customWidth="1"/>
    <col min="14600" max="14600" width="8.14285714285714" style="855" customWidth="1"/>
    <col min="14601" max="14604" width="17.1428571428571" style="855" customWidth="1"/>
    <col min="14605" max="14605" width="11.8571428571429" style="855" customWidth="1"/>
    <col min="14606" max="14606" width="5.14285714285714" style="855" customWidth="1"/>
    <col min="14607" max="14607" width="12.1428571428571" style="855" customWidth="1"/>
    <col min="14608" max="14608" width="9.28571428571429" style="855"/>
    <col min="14609" max="14609" width="13.2857142857143" style="855" customWidth="1"/>
    <col min="14610" max="14848" width="9.28571428571429" style="855"/>
    <col min="14849" max="14849" width="3.85714285714286" style="855" customWidth="1"/>
    <col min="14850" max="14850" width="10.5714285714286" style="855" customWidth="1"/>
    <col min="14851" max="14851" width="64.7142857142857" style="855" customWidth="1"/>
    <col min="14852" max="14855" width="16.8571428571429" style="855" customWidth="1"/>
    <col min="14856" max="14856" width="8.14285714285714" style="855" customWidth="1"/>
    <col min="14857" max="14860" width="17.1428571428571" style="855" customWidth="1"/>
    <col min="14861" max="14861" width="11.8571428571429" style="855" customWidth="1"/>
    <col min="14862" max="14862" width="5.14285714285714" style="855" customWidth="1"/>
    <col min="14863" max="14863" width="12.1428571428571" style="855" customWidth="1"/>
    <col min="14864" max="14864" width="9.28571428571429" style="855"/>
    <col min="14865" max="14865" width="13.2857142857143" style="855" customWidth="1"/>
    <col min="14866" max="15104" width="9.28571428571429" style="855"/>
    <col min="15105" max="15105" width="3.85714285714286" style="855" customWidth="1"/>
    <col min="15106" max="15106" width="10.5714285714286" style="855" customWidth="1"/>
    <col min="15107" max="15107" width="64.7142857142857" style="855" customWidth="1"/>
    <col min="15108" max="15111" width="16.8571428571429" style="855" customWidth="1"/>
    <col min="15112" max="15112" width="8.14285714285714" style="855" customWidth="1"/>
    <col min="15113" max="15116" width="17.1428571428571" style="855" customWidth="1"/>
    <col min="15117" max="15117" width="11.8571428571429" style="855" customWidth="1"/>
    <col min="15118" max="15118" width="5.14285714285714" style="855" customWidth="1"/>
    <col min="15119" max="15119" width="12.1428571428571" style="855" customWidth="1"/>
    <col min="15120" max="15120" width="9.28571428571429" style="855"/>
    <col min="15121" max="15121" width="13.2857142857143" style="855" customWidth="1"/>
    <col min="15122" max="15360" width="9.28571428571429" style="855"/>
    <col min="15361" max="15361" width="3.85714285714286" style="855" customWidth="1"/>
    <col min="15362" max="15362" width="10.5714285714286" style="855" customWidth="1"/>
    <col min="15363" max="15363" width="64.7142857142857" style="855" customWidth="1"/>
    <col min="15364" max="15367" width="16.8571428571429" style="855" customWidth="1"/>
    <col min="15368" max="15368" width="8.14285714285714" style="855" customWidth="1"/>
    <col min="15369" max="15372" width="17.1428571428571" style="855" customWidth="1"/>
    <col min="15373" max="15373" width="11.8571428571429" style="855" customWidth="1"/>
    <col min="15374" max="15374" width="5.14285714285714" style="855" customWidth="1"/>
    <col min="15375" max="15375" width="12.1428571428571" style="855" customWidth="1"/>
    <col min="15376" max="15376" width="9.28571428571429" style="855"/>
    <col min="15377" max="15377" width="13.2857142857143" style="855" customWidth="1"/>
    <col min="15378" max="15616" width="9.28571428571429" style="855"/>
    <col min="15617" max="15617" width="3.85714285714286" style="855" customWidth="1"/>
    <col min="15618" max="15618" width="10.5714285714286" style="855" customWidth="1"/>
    <col min="15619" max="15619" width="64.7142857142857" style="855" customWidth="1"/>
    <col min="15620" max="15623" width="16.8571428571429" style="855" customWidth="1"/>
    <col min="15624" max="15624" width="8.14285714285714" style="855" customWidth="1"/>
    <col min="15625" max="15628" width="17.1428571428571" style="855" customWidth="1"/>
    <col min="15629" max="15629" width="11.8571428571429" style="855" customWidth="1"/>
    <col min="15630" max="15630" width="5.14285714285714" style="855" customWidth="1"/>
    <col min="15631" max="15631" width="12.1428571428571" style="855" customWidth="1"/>
    <col min="15632" max="15632" width="9.28571428571429" style="855"/>
    <col min="15633" max="15633" width="13.2857142857143" style="855" customWidth="1"/>
    <col min="15634" max="15872" width="9.28571428571429" style="855"/>
    <col min="15873" max="15873" width="3.85714285714286" style="855" customWidth="1"/>
    <col min="15874" max="15874" width="10.5714285714286" style="855" customWidth="1"/>
    <col min="15875" max="15875" width="64.7142857142857" style="855" customWidth="1"/>
    <col min="15876" max="15879" width="16.8571428571429" style="855" customWidth="1"/>
    <col min="15880" max="15880" width="8.14285714285714" style="855" customWidth="1"/>
    <col min="15881" max="15884" width="17.1428571428571" style="855" customWidth="1"/>
    <col min="15885" max="15885" width="11.8571428571429" style="855" customWidth="1"/>
    <col min="15886" max="15886" width="5.14285714285714" style="855" customWidth="1"/>
    <col min="15887" max="15887" width="12.1428571428571" style="855" customWidth="1"/>
    <col min="15888" max="15888" width="9.28571428571429" style="855"/>
    <col min="15889" max="15889" width="13.2857142857143" style="855" customWidth="1"/>
    <col min="15890" max="16128" width="9.28571428571429" style="855"/>
    <col min="16129" max="16129" width="3.85714285714286" style="855" customWidth="1"/>
    <col min="16130" max="16130" width="10.5714285714286" style="855" customWidth="1"/>
    <col min="16131" max="16131" width="64.7142857142857" style="855" customWidth="1"/>
    <col min="16132" max="16135" width="16.8571428571429" style="855" customWidth="1"/>
    <col min="16136" max="16136" width="8.14285714285714" style="855" customWidth="1"/>
    <col min="16137" max="16140" width="17.1428571428571" style="855" customWidth="1"/>
    <col min="16141" max="16141" width="11.8571428571429" style="855" customWidth="1"/>
    <col min="16142" max="16142" width="5.14285714285714" style="855" customWidth="1"/>
    <col min="16143" max="16143" width="12.1428571428571" style="855" customWidth="1"/>
    <col min="16144" max="16144" width="9.28571428571429" style="855"/>
    <col min="16145" max="16145" width="13.2857142857143" style="855" customWidth="1"/>
    <col min="16146" max="16384" width="9.28571428571429" style="855"/>
  </cols>
  <sheetData>
    <row r="1" spans="1:7" ht="15.75">
      <c r="A1" s="854"/>
      <c r="B1" s="945" t="s">
        <v>61</v>
      </c>
      <c r="C1" s="945"/>
      <c r="D1" s="945"/>
      <c r="E1" s="945"/>
      <c r="F1" s="945"/>
      <c r="G1" s="945"/>
    </row>
    <row r="2" spans="1:8" ht="15">
      <c r="A2" s="854"/>
      <c r="B2" s="856"/>
      <c r="C2" s="856"/>
      <c r="D2" s="857"/>
      <c r="E2" s="856"/>
      <c r="F2" s="854"/>
      <c r="G2" s="858"/>
      <c r="H2" s="859"/>
    </row>
    <row r="3" spans="1:8" ht="49.9" customHeight="1">
      <c r="A3" s="854"/>
      <c r="B3" s="946" t="s">
        <v>62</v>
      </c>
      <c r="C3" s="946"/>
      <c r="D3" s="946"/>
      <c r="E3" s="946"/>
      <c r="F3" s="946"/>
      <c r="G3" s="946"/>
      <c r="H3" s="860"/>
    </row>
    <row r="4" spans="1:8" ht="12.75" customHeight="1">
      <c r="A4" s="854"/>
      <c r="B4" s="861" t="s">
        <v>2</v>
      </c>
      <c r="C4" s="862"/>
      <c r="D4" s="863"/>
      <c r="E4" s="864"/>
      <c r="F4" s="865"/>
      <c r="G4" s="865"/>
      <c r="H4" s="860"/>
    </row>
    <row r="5" spans="1:7" ht="12.75">
      <c r="A5" s="854"/>
      <c r="B5" s="861" t="s">
        <v>63</v>
      </c>
      <c r="C5" s="861"/>
      <c r="D5" s="854"/>
      <c r="E5" s="854"/>
      <c r="F5" s="854"/>
      <c r="G5" s="856"/>
    </row>
    <row r="6" spans="1:9" ht="12.75">
      <c r="A6" s="854"/>
      <c r="B6" s="861" t="s">
        <v>64</v>
      </c>
      <c r="C6" s="861"/>
      <c r="D6" s="861"/>
      <c r="E6" s="856"/>
      <c r="F6" s="861"/>
      <c r="G6" s="866"/>
      <c r="I6" s="866" t="s">
        <v>65</v>
      </c>
    </row>
    <row r="7" spans="1:9" ht="16.5" thickBot="1">
      <c r="A7" s="854"/>
      <c r="B7" s="867" t="s">
        <v>66</v>
      </c>
      <c r="C7" s="867"/>
      <c r="D7" s="856"/>
      <c r="E7" s="854"/>
      <c r="F7" s="854"/>
      <c r="G7" s="866"/>
      <c r="I7" s="866" t="s">
        <v>3</v>
      </c>
    </row>
    <row r="8" spans="1:20" ht="51">
      <c r="A8" s="854"/>
      <c r="B8" s="868" t="s">
        <v>67</v>
      </c>
      <c r="C8" s="869" t="s">
        <v>68</v>
      </c>
      <c r="D8" s="870" t="s">
        <v>69</v>
      </c>
      <c r="E8" s="870" t="s">
        <v>70</v>
      </c>
      <c r="F8" s="871" t="s">
        <v>71</v>
      </c>
      <c r="G8" s="872" t="s">
        <v>72</v>
      </c>
      <c r="H8" s="43" t="s">
        <v>73</v>
      </c>
      <c r="I8" s="44" t="s">
        <v>74</v>
      </c>
      <c r="J8" s="947"/>
      <c r="K8" s="947"/>
      <c r="L8" s="947"/>
      <c r="M8" s="873"/>
      <c r="N8" s="873"/>
      <c r="O8" s="874"/>
      <c r="P8" s="874"/>
      <c r="Q8" s="874"/>
      <c r="R8" s="874"/>
      <c r="S8" s="874"/>
      <c r="T8" s="874"/>
    </row>
    <row r="9" spans="1:20" ht="13.5" thickBot="1">
      <c r="A9" s="854"/>
      <c r="B9" s="875" t="s">
        <v>19</v>
      </c>
      <c r="C9" s="876" t="s">
        <v>75</v>
      </c>
      <c r="D9" s="877" t="s">
        <v>76</v>
      </c>
      <c r="E9" s="878">
        <v>1</v>
      </c>
      <c r="F9" s="878">
        <v>2</v>
      </c>
      <c r="G9" s="879">
        <v>3</v>
      </c>
      <c r="H9" s="45">
        <v>4</v>
      </c>
      <c r="I9" s="46">
        <v>5</v>
      </c>
      <c r="J9" s="873"/>
      <c r="K9" s="873"/>
      <c r="L9" s="873"/>
      <c r="M9" s="873"/>
      <c r="N9" s="873"/>
      <c r="O9" s="874"/>
      <c r="P9" s="874"/>
      <c r="Q9" s="874"/>
      <c r="R9" s="874"/>
      <c r="S9" s="874"/>
      <c r="T9" s="874"/>
    </row>
    <row r="10" spans="1:20" ht="25.5">
      <c r="A10" s="854"/>
      <c r="B10" s="880">
        <v>1</v>
      </c>
      <c r="C10" s="881" t="s">
        <v>77</v>
      </c>
      <c r="D10" s="882" t="s">
        <v>78</v>
      </c>
      <c r="E10" s="883"/>
      <c r="F10" s="884"/>
      <c r="G10" s="885"/>
      <c r="H10" s="47"/>
      <c r="I10" s="48"/>
      <c r="J10" s="886"/>
      <c r="K10" s="886"/>
      <c r="L10" s="886"/>
      <c r="M10" s="887"/>
      <c r="N10" s="887"/>
      <c r="T10" s="888"/>
    </row>
    <row r="11" spans="1:20" ht="12.75">
      <c r="A11" s="854"/>
      <c r="B11" s="889">
        <v>2</v>
      </c>
      <c r="C11" s="890" t="s">
        <v>79</v>
      </c>
      <c r="D11" s="891"/>
      <c r="E11" s="892"/>
      <c r="F11" s="893"/>
      <c r="G11" s="894"/>
      <c r="H11" s="49"/>
      <c r="I11" s="50"/>
      <c r="J11" s="886"/>
      <c r="K11" s="886"/>
      <c r="L11" s="886"/>
      <c r="M11" s="887"/>
      <c r="N11" s="887"/>
      <c r="T11" s="888"/>
    </row>
    <row r="12" spans="1:20" ht="12.75">
      <c r="A12" s="854"/>
      <c r="B12" s="895">
        <v>3</v>
      </c>
      <c r="C12" s="896" t="s">
        <v>80</v>
      </c>
      <c r="D12" s="891" t="s">
        <v>81</v>
      </c>
      <c r="E12" s="892"/>
      <c r="F12" s="892"/>
      <c r="G12" s="894"/>
      <c r="H12" s="49"/>
      <c r="I12" s="50"/>
      <c r="J12" s="886"/>
      <c r="K12" s="886"/>
      <c r="L12" s="886"/>
      <c r="M12" s="887"/>
      <c r="N12" s="887"/>
      <c r="S12" s="897"/>
      <c r="T12" s="888"/>
    </row>
    <row r="13" spans="1:20" ht="12.75">
      <c r="A13" s="854"/>
      <c r="B13" s="895">
        <v>4</v>
      </c>
      <c r="C13" s="896" t="s">
        <v>82</v>
      </c>
      <c r="D13" s="891" t="s">
        <v>83</v>
      </c>
      <c r="E13" s="892"/>
      <c r="F13" s="892"/>
      <c r="G13" s="894"/>
      <c r="H13" s="49"/>
      <c r="I13" s="50"/>
      <c r="J13" s="886"/>
      <c r="K13" s="886"/>
      <c r="L13" s="886"/>
      <c r="M13" s="898"/>
      <c r="N13" s="898"/>
      <c r="O13" s="899"/>
      <c r="P13" s="899"/>
      <c r="Q13" s="899"/>
      <c r="R13" s="899"/>
      <c r="S13" s="900"/>
      <c r="T13" s="901"/>
    </row>
    <row r="14" spans="1:20" ht="12.75">
      <c r="A14" s="854"/>
      <c r="B14" s="895">
        <v>5</v>
      </c>
      <c r="C14" s="896" t="s">
        <v>84</v>
      </c>
      <c r="D14" s="891" t="s">
        <v>85</v>
      </c>
      <c r="E14" s="892"/>
      <c r="F14" s="892"/>
      <c r="G14" s="894"/>
      <c r="H14" s="49"/>
      <c r="I14" s="50"/>
      <c r="J14" s="886"/>
      <c r="K14" s="886"/>
      <c r="L14" s="886"/>
      <c r="M14" s="898"/>
      <c r="N14" s="898"/>
      <c r="O14" s="899"/>
      <c r="P14" s="899"/>
      <c r="Q14" s="899"/>
      <c r="R14" s="899"/>
      <c r="S14" s="900"/>
      <c r="T14" s="901"/>
    </row>
    <row r="15" spans="1:20" ht="12.75">
      <c r="A15" s="854"/>
      <c r="B15" s="895">
        <v>6</v>
      </c>
      <c r="C15" s="896" t="s">
        <v>86</v>
      </c>
      <c r="D15" s="891" t="s">
        <v>87</v>
      </c>
      <c r="E15" s="892"/>
      <c r="F15" s="892"/>
      <c r="G15" s="894"/>
      <c r="H15" s="49"/>
      <c r="I15" s="50"/>
      <c r="J15" s="886"/>
      <c r="K15" s="886"/>
      <c r="L15" s="886"/>
      <c r="M15" s="887"/>
      <c r="N15" s="887"/>
      <c r="O15" s="888"/>
      <c r="P15" s="888"/>
      <c r="Q15" s="888"/>
      <c r="R15" s="888"/>
      <c r="S15" s="888"/>
      <c r="T15" s="888"/>
    </row>
    <row r="16" spans="1:20" ht="12.75">
      <c r="A16" s="854"/>
      <c r="B16" s="895">
        <v>7</v>
      </c>
      <c r="C16" s="896" t="s">
        <v>88</v>
      </c>
      <c r="D16" s="891" t="s">
        <v>89</v>
      </c>
      <c r="E16" s="892"/>
      <c r="F16" s="892"/>
      <c r="G16" s="894"/>
      <c r="H16" s="49"/>
      <c r="I16" s="50"/>
      <c r="J16" s="886"/>
      <c r="K16" s="886"/>
      <c r="L16" s="886"/>
      <c r="M16" s="887"/>
      <c r="N16" s="887"/>
      <c r="T16" s="888"/>
    </row>
    <row r="17" spans="1:20" ht="12.75">
      <c r="A17" s="854"/>
      <c r="B17" s="895">
        <v>8</v>
      </c>
      <c r="C17" s="896" t="s">
        <v>90</v>
      </c>
      <c r="D17" s="891" t="s">
        <v>91</v>
      </c>
      <c r="E17" s="892"/>
      <c r="F17" s="892"/>
      <c r="G17" s="894"/>
      <c r="H17" s="49"/>
      <c r="I17" s="50"/>
      <c r="J17" s="886"/>
      <c r="K17" s="886"/>
      <c r="L17" s="886"/>
      <c r="M17" s="887"/>
      <c r="N17" s="887"/>
      <c r="T17" s="888"/>
    </row>
    <row r="18" spans="1:20" ht="12.75">
      <c r="A18" s="854"/>
      <c r="B18" s="895">
        <v>9</v>
      </c>
      <c r="C18" s="896" t="s">
        <v>92</v>
      </c>
      <c r="D18" s="891" t="s">
        <v>93</v>
      </c>
      <c r="E18" s="892"/>
      <c r="F18" s="892"/>
      <c r="G18" s="894"/>
      <c r="H18" s="49"/>
      <c r="I18" s="50"/>
      <c r="J18" s="886"/>
      <c r="K18" s="886"/>
      <c r="L18" s="886"/>
      <c r="M18" s="887"/>
      <c r="N18" s="887"/>
      <c r="T18" s="888"/>
    </row>
    <row r="19" spans="1:20" ht="12.75">
      <c r="A19" s="854"/>
      <c r="B19" s="895">
        <v>10</v>
      </c>
      <c r="C19" s="896" t="s">
        <v>94</v>
      </c>
      <c r="D19" s="891" t="s">
        <v>95</v>
      </c>
      <c r="E19" s="892"/>
      <c r="F19" s="892"/>
      <c r="G19" s="894"/>
      <c r="H19" s="49"/>
      <c r="I19" s="50"/>
      <c r="J19" s="886"/>
      <c r="K19" s="886"/>
      <c r="L19" s="886"/>
      <c r="M19" s="887"/>
      <c r="N19" s="887"/>
      <c r="T19" s="888"/>
    </row>
    <row r="20" spans="1:20" ht="12.75">
      <c r="A20" s="854"/>
      <c r="B20" s="895">
        <v>11</v>
      </c>
      <c r="C20" s="896" t="s">
        <v>96</v>
      </c>
      <c r="D20" s="891" t="s">
        <v>97</v>
      </c>
      <c r="E20" s="892"/>
      <c r="F20" s="892"/>
      <c r="G20" s="902"/>
      <c r="H20" s="49"/>
      <c r="I20" s="51"/>
      <c r="J20" s="886"/>
      <c r="K20" s="886"/>
      <c r="L20" s="886"/>
      <c r="M20" s="887"/>
      <c r="N20" s="887"/>
      <c r="T20" s="888"/>
    </row>
    <row r="21" spans="1:20" ht="12.75">
      <c r="A21" s="854"/>
      <c r="B21" s="895">
        <v>12</v>
      </c>
      <c r="C21" s="896" t="s">
        <v>98</v>
      </c>
      <c r="D21" s="891" t="s">
        <v>99</v>
      </c>
      <c r="E21" s="892"/>
      <c r="F21" s="892"/>
      <c r="G21" s="894"/>
      <c r="H21" s="49"/>
      <c r="I21" s="50"/>
      <c r="J21" s="886"/>
      <c r="K21" s="886"/>
      <c r="L21" s="886"/>
      <c r="M21" s="887"/>
      <c r="N21" s="887"/>
      <c r="T21" s="888"/>
    </row>
    <row r="22" spans="1:20" ht="12.75">
      <c r="A22" s="854"/>
      <c r="B22" s="895">
        <v>13</v>
      </c>
      <c r="C22" s="896" t="s">
        <v>100</v>
      </c>
      <c r="D22" s="891" t="s">
        <v>101</v>
      </c>
      <c r="E22" s="892"/>
      <c r="F22" s="892"/>
      <c r="G22" s="894"/>
      <c r="H22" s="49"/>
      <c r="I22" s="50"/>
      <c r="J22" s="886"/>
      <c r="K22" s="886"/>
      <c r="L22" s="886"/>
      <c r="M22" s="887"/>
      <c r="N22" s="887"/>
      <c r="T22" s="888"/>
    </row>
    <row r="23" spans="1:20" ht="12.75">
      <c r="A23" s="854"/>
      <c r="B23" s="895">
        <v>14</v>
      </c>
      <c r="C23" s="896" t="s">
        <v>102</v>
      </c>
      <c r="D23" s="891" t="s">
        <v>103</v>
      </c>
      <c r="E23" s="892"/>
      <c r="F23" s="892"/>
      <c r="G23" s="894"/>
      <c r="H23" s="49"/>
      <c r="I23" s="50"/>
      <c r="J23" s="886"/>
      <c r="K23" s="886"/>
      <c r="L23" s="886"/>
      <c r="M23" s="887"/>
      <c r="N23" s="887"/>
      <c r="T23" s="888"/>
    </row>
    <row r="24" spans="1:20" ht="12.75">
      <c r="A24" s="854"/>
      <c r="B24" s="895">
        <v>15</v>
      </c>
      <c r="C24" s="896" t="s">
        <v>104</v>
      </c>
      <c r="D24" s="891" t="s">
        <v>105</v>
      </c>
      <c r="E24" s="892"/>
      <c r="F24" s="892"/>
      <c r="G24" s="894"/>
      <c r="H24" s="49"/>
      <c r="I24" s="50"/>
      <c r="J24" s="886"/>
      <c r="K24" s="886"/>
      <c r="L24" s="886"/>
      <c r="M24" s="887"/>
      <c r="N24" s="887"/>
      <c r="T24" s="888"/>
    </row>
    <row r="25" spans="1:20" ht="12.75">
      <c r="A25" s="854"/>
      <c r="B25" s="895">
        <v>16</v>
      </c>
      <c r="C25" s="896" t="s">
        <v>106</v>
      </c>
      <c r="D25" s="891" t="s">
        <v>107</v>
      </c>
      <c r="E25" s="892"/>
      <c r="F25" s="892"/>
      <c r="G25" s="894"/>
      <c r="H25" s="49"/>
      <c r="I25" s="50"/>
      <c r="J25" s="886"/>
      <c r="K25" s="886"/>
      <c r="L25" s="886"/>
      <c r="M25" s="887"/>
      <c r="N25" s="887"/>
      <c r="T25" s="888"/>
    </row>
    <row r="26" spans="1:20" ht="12.75">
      <c r="A26" s="854"/>
      <c r="B26" s="895">
        <v>17</v>
      </c>
      <c r="C26" s="896" t="s">
        <v>108</v>
      </c>
      <c r="D26" s="891" t="s">
        <v>109</v>
      </c>
      <c r="E26" s="892"/>
      <c r="F26" s="892"/>
      <c r="G26" s="894"/>
      <c r="H26" s="49"/>
      <c r="I26" s="50"/>
      <c r="J26" s="886"/>
      <c r="K26" s="886"/>
      <c r="L26" s="886"/>
      <c r="M26" s="887"/>
      <c r="N26" s="887"/>
      <c r="T26" s="888"/>
    </row>
    <row r="27" spans="1:20" ht="12.75">
      <c r="A27" s="854"/>
      <c r="B27" s="895">
        <v>18</v>
      </c>
      <c r="C27" s="896" t="s">
        <v>110</v>
      </c>
      <c r="D27" s="891" t="s">
        <v>111</v>
      </c>
      <c r="E27" s="892"/>
      <c r="F27" s="892"/>
      <c r="G27" s="894"/>
      <c r="H27" s="49"/>
      <c r="I27" s="50"/>
      <c r="J27" s="886"/>
      <c r="K27" s="886"/>
      <c r="L27" s="886"/>
      <c r="M27" s="887"/>
      <c r="N27" s="887"/>
      <c r="T27" s="888"/>
    </row>
    <row r="28" spans="1:20" ht="12.75">
      <c r="A28" s="854"/>
      <c r="B28" s="895">
        <v>19</v>
      </c>
      <c r="C28" s="896" t="s">
        <v>112</v>
      </c>
      <c r="D28" s="891" t="s">
        <v>113</v>
      </c>
      <c r="E28" s="892"/>
      <c r="F28" s="892"/>
      <c r="G28" s="894"/>
      <c r="H28" s="49"/>
      <c r="I28" s="50"/>
      <c r="J28" s="886"/>
      <c r="K28" s="886"/>
      <c r="L28" s="886"/>
      <c r="M28" s="887"/>
      <c r="N28" s="887"/>
      <c r="T28" s="888"/>
    </row>
    <row r="29" spans="1:20" ht="12.75">
      <c r="A29" s="854"/>
      <c r="B29" s="895">
        <v>20</v>
      </c>
      <c r="C29" s="896" t="s">
        <v>114</v>
      </c>
      <c r="D29" s="891" t="s">
        <v>115</v>
      </c>
      <c r="E29" s="892"/>
      <c r="F29" s="892"/>
      <c r="G29" s="894"/>
      <c r="H29" s="49"/>
      <c r="I29" s="50"/>
      <c r="J29" s="886"/>
      <c r="K29" s="886"/>
      <c r="L29" s="886"/>
      <c r="M29" s="887"/>
      <c r="N29" s="887"/>
      <c r="T29" s="888"/>
    </row>
    <row r="30" spans="1:20" ht="12.75">
      <c r="A30" s="854"/>
      <c r="B30" s="895">
        <v>21</v>
      </c>
      <c r="C30" s="896" t="s">
        <v>116</v>
      </c>
      <c r="D30" s="891" t="s">
        <v>117</v>
      </c>
      <c r="E30" s="892"/>
      <c r="F30" s="892"/>
      <c r="G30" s="894"/>
      <c r="H30" s="49"/>
      <c r="I30" s="50"/>
      <c r="J30" s="886"/>
      <c r="K30" s="886"/>
      <c r="L30" s="886"/>
      <c r="M30" s="887"/>
      <c r="N30" s="887"/>
      <c r="T30" s="888"/>
    </row>
    <row r="31" spans="1:20" ht="12.75">
      <c r="A31" s="854"/>
      <c r="B31" s="895">
        <v>22</v>
      </c>
      <c r="C31" s="896" t="s">
        <v>118</v>
      </c>
      <c r="D31" s="891" t="s">
        <v>119</v>
      </c>
      <c r="E31" s="892"/>
      <c r="F31" s="892"/>
      <c r="G31" s="894"/>
      <c r="H31" s="49"/>
      <c r="I31" s="50"/>
      <c r="J31" s="886"/>
      <c r="K31" s="886"/>
      <c r="L31" s="886"/>
      <c r="M31" s="887"/>
      <c r="N31" s="887"/>
      <c r="T31" s="888"/>
    </row>
    <row r="32" spans="1:20" ht="12.75">
      <c r="A32" s="854"/>
      <c r="B32" s="895">
        <v>23</v>
      </c>
      <c r="C32" s="896" t="s">
        <v>120</v>
      </c>
      <c r="D32" s="891" t="s">
        <v>121</v>
      </c>
      <c r="E32" s="892"/>
      <c r="F32" s="892"/>
      <c r="G32" s="894"/>
      <c r="H32" s="49"/>
      <c r="I32" s="50"/>
      <c r="J32" s="886"/>
      <c r="K32" s="886"/>
      <c r="L32" s="886"/>
      <c r="M32" s="887"/>
      <c r="N32" s="887"/>
      <c r="T32" s="888"/>
    </row>
    <row r="33" spans="1:20" ht="12.75">
      <c r="A33" s="854"/>
      <c r="B33" s="895">
        <v>24</v>
      </c>
      <c r="C33" s="896" t="s">
        <v>122</v>
      </c>
      <c r="D33" s="891" t="s">
        <v>123</v>
      </c>
      <c r="E33" s="892"/>
      <c r="F33" s="892"/>
      <c r="G33" s="894"/>
      <c r="H33" s="49"/>
      <c r="I33" s="50"/>
      <c r="J33" s="886"/>
      <c r="K33" s="886"/>
      <c r="L33" s="886"/>
      <c r="M33" s="887"/>
      <c r="N33" s="887"/>
      <c r="T33" s="888"/>
    </row>
    <row r="34" spans="1:20" ht="12.75">
      <c r="A34" s="854"/>
      <c r="B34" s="895">
        <v>25</v>
      </c>
      <c r="C34" s="896" t="s">
        <v>124</v>
      </c>
      <c r="D34" s="891" t="s">
        <v>125</v>
      </c>
      <c r="E34" s="892"/>
      <c r="F34" s="892"/>
      <c r="G34" s="894"/>
      <c r="H34" s="49"/>
      <c r="I34" s="50"/>
      <c r="J34" s="886"/>
      <c r="K34" s="886"/>
      <c r="L34" s="886"/>
      <c r="M34" s="887"/>
      <c r="N34" s="887"/>
      <c r="T34" s="888"/>
    </row>
    <row r="35" spans="1:20" ht="12.75">
      <c r="A35" s="854"/>
      <c r="B35" s="895">
        <v>26</v>
      </c>
      <c r="C35" s="896" t="s">
        <v>126</v>
      </c>
      <c r="D35" s="891" t="s">
        <v>127</v>
      </c>
      <c r="E35" s="892"/>
      <c r="F35" s="892"/>
      <c r="G35" s="894"/>
      <c r="H35" s="49"/>
      <c r="I35" s="50"/>
      <c r="J35" s="886"/>
      <c r="K35" s="886"/>
      <c r="L35" s="886"/>
      <c r="M35" s="887"/>
      <c r="N35" s="887"/>
      <c r="T35" s="888"/>
    </row>
    <row r="36" spans="1:20" ht="12.75">
      <c r="A36" s="854"/>
      <c r="B36" s="895">
        <v>27</v>
      </c>
      <c r="C36" s="896" t="s">
        <v>128</v>
      </c>
      <c r="D36" s="891" t="s">
        <v>129</v>
      </c>
      <c r="E36" s="892"/>
      <c r="F36" s="892"/>
      <c r="G36" s="894"/>
      <c r="H36" s="49"/>
      <c r="I36" s="50"/>
      <c r="J36" s="886"/>
      <c r="K36" s="886"/>
      <c r="L36" s="886"/>
      <c r="M36" s="887"/>
      <c r="N36" s="887"/>
      <c r="T36" s="888"/>
    </row>
    <row r="37" spans="1:20" ht="12.75">
      <c r="A37" s="854"/>
      <c r="B37" s="895">
        <v>28</v>
      </c>
      <c r="C37" s="896" t="s">
        <v>130</v>
      </c>
      <c r="D37" s="891" t="s">
        <v>131</v>
      </c>
      <c r="E37" s="892"/>
      <c r="F37" s="892"/>
      <c r="G37" s="894"/>
      <c r="H37" s="49"/>
      <c r="I37" s="50"/>
      <c r="J37" s="886"/>
      <c r="K37" s="886"/>
      <c r="L37" s="886"/>
      <c r="M37" s="887"/>
      <c r="N37" s="887"/>
      <c r="T37" s="888"/>
    </row>
    <row r="38" spans="1:20" ht="12.75">
      <c r="A38" s="854"/>
      <c r="B38" s="895">
        <v>29</v>
      </c>
      <c r="C38" s="896" t="s">
        <v>132</v>
      </c>
      <c r="D38" s="891" t="s">
        <v>133</v>
      </c>
      <c r="E38" s="892"/>
      <c r="F38" s="892"/>
      <c r="G38" s="894"/>
      <c r="H38" s="49"/>
      <c r="I38" s="50"/>
      <c r="J38" s="886"/>
      <c r="K38" s="886"/>
      <c r="L38" s="886"/>
      <c r="M38" s="887"/>
      <c r="N38" s="887"/>
      <c r="T38" s="888"/>
    </row>
    <row r="39" spans="1:20" ht="12.75">
      <c r="A39" s="854"/>
      <c r="B39" s="895">
        <v>30</v>
      </c>
      <c r="C39" s="896" t="s">
        <v>134</v>
      </c>
      <c r="D39" s="891" t="s">
        <v>135</v>
      </c>
      <c r="E39" s="892"/>
      <c r="F39" s="892"/>
      <c r="G39" s="902"/>
      <c r="H39" s="49"/>
      <c r="I39" s="51"/>
      <c r="J39" s="886"/>
      <c r="K39" s="886"/>
      <c r="L39" s="886"/>
      <c r="M39" s="887"/>
      <c r="N39" s="887"/>
      <c r="T39" s="888"/>
    </row>
    <row r="40" spans="1:20" ht="12.75">
      <c r="A40" s="854"/>
      <c r="B40" s="895">
        <v>31</v>
      </c>
      <c r="C40" s="896" t="s">
        <v>136</v>
      </c>
      <c r="D40" s="891" t="s">
        <v>137</v>
      </c>
      <c r="E40" s="892"/>
      <c r="F40" s="892"/>
      <c r="G40" s="902"/>
      <c r="H40" s="49"/>
      <c r="I40" s="51"/>
      <c r="J40" s="886"/>
      <c r="K40" s="886"/>
      <c r="L40" s="886"/>
      <c r="M40" s="887"/>
      <c r="N40" s="887"/>
      <c r="T40" s="888"/>
    </row>
    <row r="41" spans="1:20" ht="12.75">
      <c r="A41" s="854"/>
      <c r="B41" s="895">
        <v>32</v>
      </c>
      <c r="C41" s="896" t="s">
        <v>138</v>
      </c>
      <c r="D41" s="891" t="s">
        <v>139</v>
      </c>
      <c r="E41" s="892"/>
      <c r="F41" s="892"/>
      <c r="G41" s="902"/>
      <c r="H41" s="49"/>
      <c r="I41" s="51"/>
      <c r="J41" s="886"/>
      <c r="K41" s="886"/>
      <c r="L41" s="886"/>
      <c r="M41" s="887"/>
      <c r="N41" s="887"/>
      <c r="T41" s="888"/>
    </row>
    <row r="42" spans="1:20" ht="12.75">
      <c r="A42" s="854"/>
      <c r="B42" s="895">
        <v>33</v>
      </c>
      <c r="C42" s="896" t="s">
        <v>140</v>
      </c>
      <c r="D42" s="891" t="s">
        <v>141</v>
      </c>
      <c r="E42" s="892"/>
      <c r="F42" s="892"/>
      <c r="G42" s="902"/>
      <c r="H42" s="49"/>
      <c r="I42" s="51"/>
      <c r="J42" s="886"/>
      <c r="K42" s="886"/>
      <c r="L42" s="886"/>
      <c r="M42" s="887"/>
      <c r="N42" s="887"/>
      <c r="T42" s="888"/>
    </row>
    <row r="43" spans="1:20" ht="12.75">
      <c r="A43" s="854"/>
      <c r="B43" s="895">
        <v>34</v>
      </c>
      <c r="C43" s="896" t="s">
        <v>142</v>
      </c>
      <c r="D43" s="891" t="s">
        <v>143</v>
      </c>
      <c r="E43" s="892"/>
      <c r="F43" s="892"/>
      <c r="G43" s="902"/>
      <c r="H43" s="49"/>
      <c r="I43" s="51"/>
      <c r="J43" s="886"/>
      <c r="K43" s="886"/>
      <c r="L43" s="886"/>
      <c r="M43" s="887"/>
      <c r="N43" s="887"/>
      <c r="T43" s="888"/>
    </row>
    <row r="44" spans="1:20" ht="12.75">
      <c r="A44" s="854"/>
      <c r="B44" s="895">
        <v>35</v>
      </c>
      <c r="C44" s="896" t="s">
        <v>144</v>
      </c>
      <c r="D44" s="891" t="s">
        <v>145</v>
      </c>
      <c r="E44" s="892"/>
      <c r="F44" s="892"/>
      <c r="G44" s="902"/>
      <c r="H44" s="49"/>
      <c r="I44" s="51"/>
      <c r="J44" s="886"/>
      <c r="K44" s="886"/>
      <c r="L44" s="886"/>
      <c r="M44" s="887"/>
      <c r="N44" s="887"/>
      <c r="T44" s="888"/>
    </row>
    <row r="45" spans="1:20" ht="12.75">
      <c r="A45" s="854"/>
      <c r="B45" s="895">
        <v>36</v>
      </c>
      <c r="C45" s="896" t="s">
        <v>146</v>
      </c>
      <c r="D45" s="891" t="s">
        <v>147</v>
      </c>
      <c r="E45" s="892"/>
      <c r="F45" s="892"/>
      <c r="G45" s="902"/>
      <c r="H45" s="49"/>
      <c r="I45" s="51"/>
      <c r="J45" s="886"/>
      <c r="K45" s="886"/>
      <c r="L45" s="886"/>
      <c r="M45" s="887"/>
      <c r="N45" s="887"/>
      <c r="T45" s="888"/>
    </row>
    <row r="46" spans="1:20" ht="12.75">
      <c r="A46" s="854"/>
      <c r="B46" s="903">
        <v>37</v>
      </c>
      <c r="C46" s="896" t="s">
        <v>148</v>
      </c>
      <c r="D46" s="891" t="s">
        <v>149</v>
      </c>
      <c r="E46" s="892"/>
      <c r="F46" s="892"/>
      <c r="G46" s="902"/>
      <c r="H46" s="49"/>
      <c r="I46" s="51"/>
      <c r="J46" s="886"/>
      <c r="K46" s="886"/>
      <c r="L46" s="886"/>
      <c r="M46" s="887"/>
      <c r="N46" s="887"/>
      <c r="T46" s="888"/>
    </row>
    <row r="47" spans="1:20" ht="12.75">
      <c r="A47" s="854"/>
      <c r="B47" s="904">
        <v>38</v>
      </c>
      <c r="C47" s="890" t="s">
        <v>150</v>
      </c>
      <c r="D47" s="891"/>
      <c r="E47" s="892"/>
      <c r="F47" s="893"/>
      <c r="G47" s="902"/>
      <c r="H47" s="49"/>
      <c r="I47" s="51"/>
      <c r="J47" s="886"/>
      <c r="K47" s="886"/>
      <c r="L47" s="886"/>
      <c r="M47" s="887"/>
      <c r="N47" s="887"/>
      <c r="T47" s="888"/>
    </row>
    <row r="48" spans="1:20" ht="12.75">
      <c r="A48" s="854"/>
      <c r="B48" s="895">
        <v>39</v>
      </c>
      <c r="C48" s="896" t="s">
        <v>151</v>
      </c>
      <c r="D48" s="891" t="s">
        <v>152</v>
      </c>
      <c r="E48" s="892"/>
      <c r="F48" s="892"/>
      <c r="G48" s="902"/>
      <c r="H48" s="49"/>
      <c r="I48" s="51"/>
      <c r="J48" s="886"/>
      <c r="K48" s="886"/>
      <c r="L48" s="886"/>
      <c r="M48" s="887"/>
      <c r="N48" s="887"/>
      <c r="T48" s="888"/>
    </row>
    <row r="49" spans="1:20" ht="12.75">
      <c r="A49" s="854"/>
      <c r="B49" s="895">
        <v>40</v>
      </c>
      <c r="C49" s="896" t="s">
        <v>153</v>
      </c>
      <c r="D49" s="891" t="s">
        <v>154</v>
      </c>
      <c r="E49" s="892"/>
      <c r="F49" s="892"/>
      <c r="G49" s="902"/>
      <c r="H49" s="49"/>
      <c r="I49" s="51"/>
      <c r="J49" s="886"/>
      <c r="K49" s="886"/>
      <c r="L49" s="886"/>
      <c r="M49" s="887"/>
      <c r="N49" s="887"/>
      <c r="T49" s="888"/>
    </row>
    <row r="50" spans="1:20" ht="12.75">
      <c r="A50" s="854"/>
      <c r="B50" s="895">
        <v>41</v>
      </c>
      <c r="C50" s="896" t="s">
        <v>155</v>
      </c>
      <c r="D50" s="891" t="s">
        <v>156</v>
      </c>
      <c r="E50" s="892"/>
      <c r="F50" s="892"/>
      <c r="G50" s="902"/>
      <c r="H50" s="49"/>
      <c r="I50" s="51"/>
      <c r="J50" s="886"/>
      <c r="K50" s="886"/>
      <c r="L50" s="886"/>
      <c r="M50" s="887"/>
      <c r="N50" s="887"/>
      <c r="T50" s="888"/>
    </row>
    <row r="51" spans="1:20" ht="12.75">
      <c r="A51" s="854"/>
      <c r="B51" s="895">
        <v>42</v>
      </c>
      <c r="C51" s="896" t="s">
        <v>157</v>
      </c>
      <c r="D51" s="891" t="s">
        <v>158</v>
      </c>
      <c r="E51" s="892"/>
      <c r="F51" s="892"/>
      <c r="G51" s="902"/>
      <c r="H51" s="49"/>
      <c r="I51" s="51"/>
      <c r="J51" s="886"/>
      <c r="K51" s="886"/>
      <c r="L51" s="886"/>
      <c r="M51" s="887"/>
      <c r="N51" s="887"/>
      <c r="T51" s="888"/>
    </row>
    <row r="52" spans="1:20" ht="12.75">
      <c r="A52" s="854"/>
      <c r="B52" s="903">
        <v>43</v>
      </c>
      <c r="C52" s="896" t="s">
        <v>159</v>
      </c>
      <c r="D52" s="891" t="s">
        <v>160</v>
      </c>
      <c r="E52" s="892"/>
      <c r="F52" s="893"/>
      <c r="G52" s="902"/>
      <c r="H52" s="49"/>
      <c r="I52" s="51"/>
      <c r="J52" s="886"/>
      <c r="K52" s="886"/>
      <c r="L52" s="886"/>
      <c r="M52" s="887"/>
      <c r="N52" s="887"/>
      <c r="T52" s="888"/>
    </row>
    <row r="53" spans="1:20" ht="12.75">
      <c r="A53" s="854"/>
      <c r="B53" s="904">
        <v>44</v>
      </c>
      <c r="C53" s="890" t="s">
        <v>161</v>
      </c>
      <c r="D53" s="891"/>
      <c r="E53" s="892"/>
      <c r="F53" s="893"/>
      <c r="G53" s="902"/>
      <c r="H53" s="49"/>
      <c r="I53" s="51"/>
      <c r="J53" s="886"/>
      <c r="K53" s="886"/>
      <c r="L53" s="886"/>
      <c r="M53" s="887"/>
      <c r="N53" s="887"/>
      <c r="T53" s="888"/>
    </row>
    <row r="54" spans="1:20" ht="12.75">
      <c r="A54" s="854"/>
      <c r="B54" s="895">
        <v>45</v>
      </c>
      <c r="C54" s="896" t="s">
        <v>162</v>
      </c>
      <c r="D54" s="891" t="s">
        <v>163</v>
      </c>
      <c r="E54" s="892"/>
      <c r="F54" s="892"/>
      <c r="G54" s="902"/>
      <c r="H54" s="49"/>
      <c r="I54" s="51"/>
      <c r="J54" s="886"/>
      <c r="K54" s="886"/>
      <c r="L54" s="886"/>
      <c r="M54" s="887"/>
      <c r="N54" s="887"/>
      <c r="T54" s="888"/>
    </row>
    <row r="55" spans="1:20" ht="12.75">
      <c r="A55" s="854"/>
      <c r="B55" s="889">
        <v>46</v>
      </c>
      <c r="C55" s="890" t="s">
        <v>164</v>
      </c>
      <c r="D55" s="891"/>
      <c r="E55" s="892"/>
      <c r="F55" s="892"/>
      <c r="G55" s="902"/>
      <c r="H55" s="49"/>
      <c r="I55" s="51"/>
      <c r="J55" s="886"/>
      <c r="K55" s="886"/>
      <c r="L55" s="886"/>
      <c r="M55" s="887"/>
      <c r="N55" s="887"/>
      <c r="T55" s="888"/>
    </row>
    <row r="56" spans="1:20" ht="12.75">
      <c r="A56" s="854"/>
      <c r="B56" s="903">
        <v>47</v>
      </c>
      <c r="C56" s="896" t="s">
        <v>165</v>
      </c>
      <c r="D56" s="891" t="s">
        <v>166</v>
      </c>
      <c r="E56" s="892"/>
      <c r="F56" s="905"/>
      <c r="G56" s="902"/>
      <c r="H56" s="52"/>
      <c r="I56" s="51"/>
      <c r="J56" s="886"/>
      <c r="K56" s="906"/>
      <c r="L56" s="886"/>
      <c r="M56" s="887"/>
      <c r="N56" s="887"/>
      <c r="O56" s="888"/>
      <c r="P56" s="888"/>
      <c r="Q56" s="888"/>
      <c r="R56" s="888"/>
      <c r="S56" s="888"/>
      <c r="T56" s="888"/>
    </row>
    <row r="57" spans="1:20" ht="12.75">
      <c r="A57" s="854"/>
      <c r="B57" s="895">
        <v>48</v>
      </c>
      <c r="C57" s="896" t="s">
        <v>167</v>
      </c>
      <c r="D57" s="891" t="s">
        <v>168</v>
      </c>
      <c r="E57" s="893"/>
      <c r="F57" s="905"/>
      <c r="G57" s="902"/>
      <c r="H57" s="52"/>
      <c r="I57" s="51"/>
      <c r="J57" s="886"/>
      <c r="K57" s="906"/>
      <c r="L57" s="886"/>
      <c r="M57" s="887"/>
      <c r="N57" s="887"/>
      <c r="O57" s="888"/>
      <c r="P57" s="888"/>
      <c r="Q57" s="888"/>
      <c r="R57" s="888"/>
      <c r="S57" s="888"/>
      <c r="T57" s="888"/>
    </row>
    <row r="58" spans="1:20" ht="25.5">
      <c r="A58" s="854"/>
      <c r="B58" s="907">
        <v>49</v>
      </c>
      <c r="C58" s="908" t="s">
        <v>169</v>
      </c>
      <c r="D58" s="909" t="s">
        <v>78</v>
      </c>
      <c r="E58" s="910"/>
      <c r="F58" s="911"/>
      <c r="G58" s="902"/>
      <c r="H58" s="53"/>
      <c r="I58" s="51"/>
      <c r="J58" s="886"/>
      <c r="K58" s="906"/>
      <c r="L58" s="886"/>
      <c r="M58" s="887"/>
      <c r="N58" s="887"/>
      <c r="O58" s="888"/>
      <c r="P58" s="888"/>
      <c r="Q58" s="888"/>
      <c r="R58" s="888"/>
      <c r="S58" s="888"/>
      <c r="T58" s="888"/>
    </row>
    <row r="59" spans="1:20" ht="12.75">
      <c r="A59" s="854"/>
      <c r="B59" s="889">
        <v>50</v>
      </c>
      <c r="C59" s="890" t="s">
        <v>170</v>
      </c>
      <c r="D59" s="891"/>
      <c r="E59" s="892"/>
      <c r="F59" s="905"/>
      <c r="G59" s="894"/>
      <c r="H59" s="52"/>
      <c r="I59" s="50"/>
      <c r="J59" s="886"/>
      <c r="K59" s="906"/>
      <c r="L59" s="886"/>
      <c r="M59" s="887"/>
      <c r="N59" s="887"/>
      <c r="O59" s="888"/>
      <c r="P59" s="888"/>
      <c r="Q59" s="888"/>
      <c r="R59" s="888"/>
      <c r="S59" s="888"/>
      <c r="T59" s="888"/>
    </row>
    <row r="60" spans="1:20" ht="12.75">
      <c r="A60" s="854"/>
      <c r="B60" s="895">
        <v>51</v>
      </c>
      <c r="C60" s="896" t="s">
        <v>171</v>
      </c>
      <c r="D60" s="891" t="s">
        <v>172</v>
      </c>
      <c r="E60" s="892"/>
      <c r="F60" s="905"/>
      <c r="G60" s="894"/>
      <c r="H60" s="52"/>
      <c r="I60" s="50"/>
      <c r="J60" s="886"/>
      <c r="K60" s="906"/>
      <c r="L60" s="886"/>
      <c r="M60" s="887"/>
      <c r="N60" s="887"/>
      <c r="O60" s="888"/>
      <c r="P60" s="888"/>
      <c r="Q60" s="888"/>
      <c r="R60" s="888"/>
      <c r="S60" s="888"/>
      <c r="T60" s="888"/>
    </row>
    <row r="61" spans="1:20" ht="12.75">
      <c r="A61" s="854"/>
      <c r="B61" s="895">
        <v>52</v>
      </c>
      <c r="C61" s="896" t="s">
        <v>173</v>
      </c>
      <c r="D61" s="891" t="s">
        <v>174</v>
      </c>
      <c r="E61" s="892"/>
      <c r="F61" s="905"/>
      <c r="G61" s="894"/>
      <c r="H61" s="52"/>
      <c r="I61" s="50"/>
      <c r="J61" s="886"/>
      <c r="K61" s="906"/>
      <c r="L61" s="886"/>
      <c r="M61" s="887"/>
      <c r="N61" s="887"/>
      <c r="O61" s="888"/>
      <c r="P61" s="888"/>
      <c r="Q61" s="888"/>
      <c r="R61" s="888"/>
      <c r="S61" s="888"/>
      <c r="T61" s="888"/>
    </row>
    <row r="62" spans="1:20" ht="12.75">
      <c r="A62" s="854"/>
      <c r="B62" s="895">
        <v>53</v>
      </c>
      <c r="C62" s="896" t="s">
        <v>175</v>
      </c>
      <c r="D62" s="891" t="s">
        <v>176</v>
      </c>
      <c r="E62" s="892"/>
      <c r="F62" s="905"/>
      <c r="G62" s="894"/>
      <c r="H62" s="52"/>
      <c r="I62" s="50"/>
      <c r="J62" s="886"/>
      <c r="K62" s="906"/>
      <c r="L62" s="886"/>
      <c r="M62" s="887"/>
      <c r="N62" s="887"/>
      <c r="O62" s="888"/>
      <c r="P62" s="888"/>
      <c r="Q62" s="888"/>
      <c r="R62" s="888"/>
      <c r="S62" s="888"/>
      <c r="T62" s="888"/>
    </row>
    <row r="63" spans="1:20" ht="12.75">
      <c r="A63" s="854"/>
      <c r="B63" s="895">
        <v>54</v>
      </c>
      <c r="C63" s="896" t="s">
        <v>177</v>
      </c>
      <c r="D63" s="891" t="s">
        <v>178</v>
      </c>
      <c r="E63" s="892"/>
      <c r="F63" s="905"/>
      <c r="G63" s="894"/>
      <c r="H63" s="52"/>
      <c r="I63" s="50"/>
      <c r="J63" s="886"/>
      <c r="K63" s="906"/>
      <c r="L63" s="886"/>
      <c r="M63" s="887"/>
      <c r="N63" s="887"/>
      <c r="O63" s="888"/>
      <c r="P63" s="888"/>
      <c r="Q63" s="888"/>
      <c r="R63" s="888"/>
      <c r="S63" s="888"/>
      <c r="T63" s="888"/>
    </row>
    <row r="64" spans="1:20" ht="12.75">
      <c r="A64" s="854"/>
      <c r="B64" s="895">
        <v>55</v>
      </c>
      <c r="C64" s="896" t="s">
        <v>179</v>
      </c>
      <c r="D64" s="891" t="s">
        <v>180</v>
      </c>
      <c r="E64" s="892"/>
      <c r="F64" s="905"/>
      <c r="G64" s="894"/>
      <c r="H64" s="52"/>
      <c r="I64" s="50"/>
      <c r="J64" s="886"/>
      <c r="K64" s="906"/>
      <c r="L64" s="886"/>
      <c r="M64" s="887"/>
      <c r="N64" s="887"/>
      <c r="O64" s="888"/>
      <c r="P64" s="888"/>
      <c r="Q64" s="888"/>
      <c r="R64" s="888"/>
      <c r="S64" s="888"/>
      <c r="T64" s="888"/>
    </row>
    <row r="65" spans="1:20" ht="12.75">
      <c r="A65" s="854"/>
      <c r="B65" s="895">
        <v>56</v>
      </c>
      <c r="C65" s="896" t="s">
        <v>120</v>
      </c>
      <c r="D65" s="891" t="s">
        <v>181</v>
      </c>
      <c r="E65" s="892"/>
      <c r="F65" s="905"/>
      <c r="G65" s="894"/>
      <c r="H65" s="52"/>
      <c r="I65" s="50"/>
      <c r="J65" s="886"/>
      <c r="K65" s="906"/>
      <c r="L65" s="886"/>
      <c r="M65" s="887"/>
      <c r="N65" s="887"/>
      <c r="O65" s="888"/>
      <c r="P65" s="888"/>
      <c r="Q65" s="888"/>
      <c r="R65" s="888"/>
      <c r="S65" s="888"/>
      <c r="T65" s="888"/>
    </row>
    <row r="66" spans="1:20" ht="12.75">
      <c r="A66" s="854"/>
      <c r="B66" s="895">
        <v>57</v>
      </c>
      <c r="C66" s="896" t="s">
        <v>122</v>
      </c>
      <c r="D66" s="891" t="s">
        <v>182</v>
      </c>
      <c r="E66" s="892"/>
      <c r="F66" s="905"/>
      <c r="G66" s="894"/>
      <c r="H66" s="52"/>
      <c r="I66" s="50"/>
      <c r="J66" s="886"/>
      <c r="K66" s="906"/>
      <c r="L66" s="886"/>
      <c r="M66" s="887"/>
      <c r="N66" s="887"/>
      <c r="O66" s="888"/>
      <c r="P66" s="888"/>
      <c r="Q66" s="888"/>
      <c r="R66" s="888"/>
      <c r="S66" s="888"/>
      <c r="T66" s="888"/>
    </row>
    <row r="67" spans="1:20" ht="12.75">
      <c r="A67" s="854"/>
      <c r="B67" s="895">
        <v>58</v>
      </c>
      <c r="C67" s="896" t="s">
        <v>183</v>
      </c>
      <c r="D67" s="891" t="s">
        <v>184</v>
      </c>
      <c r="E67" s="892"/>
      <c r="F67" s="905"/>
      <c r="G67" s="894"/>
      <c r="H67" s="52"/>
      <c r="I67" s="50"/>
      <c r="J67" s="886"/>
      <c r="K67" s="906"/>
      <c r="L67" s="886"/>
      <c r="M67" s="887"/>
      <c r="N67" s="887"/>
      <c r="O67" s="888"/>
      <c r="P67" s="888"/>
      <c r="Q67" s="888"/>
      <c r="R67" s="888"/>
      <c r="S67" s="888"/>
      <c r="T67" s="888"/>
    </row>
    <row r="68" spans="1:20" ht="12.75">
      <c r="A68" s="854"/>
      <c r="B68" s="895">
        <v>59</v>
      </c>
      <c r="C68" s="896" t="s">
        <v>185</v>
      </c>
      <c r="D68" s="891" t="s">
        <v>186</v>
      </c>
      <c r="E68" s="892"/>
      <c r="F68" s="905"/>
      <c r="G68" s="894"/>
      <c r="H68" s="52"/>
      <c r="I68" s="50"/>
      <c r="J68" s="886"/>
      <c r="K68" s="906"/>
      <c r="L68" s="886"/>
      <c r="M68" s="887"/>
      <c r="N68" s="887"/>
      <c r="O68" s="888"/>
      <c r="P68" s="888"/>
      <c r="Q68" s="888"/>
      <c r="R68" s="888"/>
      <c r="S68" s="888"/>
      <c r="T68" s="888"/>
    </row>
    <row r="69" spans="1:20" ht="12.75">
      <c r="A69" s="854"/>
      <c r="B69" s="895">
        <v>60</v>
      </c>
      <c r="C69" s="896" t="s">
        <v>187</v>
      </c>
      <c r="D69" s="891" t="s">
        <v>188</v>
      </c>
      <c r="E69" s="892"/>
      <c r="F69" s="905"/>
      <c r="G69" s="894"/>
      <c r="H69" s="52"/>
      <c r="I69" s="50"/>
      <c r="J69" s="886"/>
      <c r="K69" s="906"/>
      <c r="L69" s="886"/>
      <c r="M69" s="887"/>
      <c r="N69" s="887"/>
      <c r="O69" s="888"/>
      <c r="P69" s="888"/>
      <c r="Q69" s="888"/>
      <c r="R69" s="888"/>
      <c r="S69" s="888"/>
      <c r="T69" s="888"/>
    </row>
    <row r="70" spans="1:20" ht="12.75">
      <c r="A70" s="854"/>
      <c r="B70" s="895">
        <v>61</v>
      </c>
      <c r="C70" s="896" t="s">
        <v>189</v>
      </c>
      <c r="D70" s="891" t="s">
        <v>190</v>
      </c>
      <c r="E70" s="892"/>
      <c r="F70" s="905"/>
      <c r="G70" s="894"/>
      <c r="H70" s="52"/>
      <c r="I70" s="50"/>
      <c r="J70" s="886"/>
      <c r="K70" s="906"/>
      <c r="L70" s="886"/>
      <c r="M70" s="887"/>
      <c r="N70" s="887"/>
      <c r="O70" s="888"/>
      <c r="P70" s="888"/>
      <c r="Q70" s="888"/>
      <c r="R70" s="888"/>
      <c r="S70" s="888"/>
      <c r="T70" s="888"/>
    </row>
    <row r="71" spans="1:20" ht="12.75">
      <c r="A71" s="854"/>
      <c r="B71" s="895">
        <v>62</v>
      </c>
      <c r="C71" s="896" t="s">
        <v>191</v>
      </c>
      <c r="D71" s="891" t="s">
        <v>192</v>
      </c>
      <c r="E71" s="892"/>
      <c r="F71" s="905"/>
      <c r="G71" s="894"/>
      <c r="H71" s="52"/>
      <c r="I71" s="50"/>
      <c r="J71" s="886"/>
      <c r="K71" s="906"/>
      <c r="L71" s="886"/>
      <c r="M71" s="887"/>
      <c r="N71" s="887"/>
      <c r="O71" s="888"/>
      <c r="P71" s="888"/>
      <c r="Q71" s="888"/>
      <c r="R71" s="888"/>
      <c r="S71" s="888"/>
      <c r="T71" s="888"/>
    </row>
    <row r="72" spans="1:20" ht="12.75">
      <c r="A72" s="854"/>
      <c r="B72" s="895">
        <v>63</v>
      </c>
      <c r="C72" s="896" t="s">
        <v>193</v>
      </c>
      <c r="D72" s="891" t="s">
        <v>194</v>
      </c>
      <c r="E72" s="892"/>
      <c r="F72" s="905"/>
      <c r="G72" s="894"/>
      <c r="H72" s="52"/>
      <c r="I72" s="50"/>
      <c r="J72" s="886"/>
      <c r="K72" s="906"/>
      <c r="L72" s="886"/>
      <c r="M72" s="887"/>
      <c r="N72" s="887"/>
      <c r="O72" s="888"/>
      <c r="P72" s="888"/>
      <c r="Q72" s="888"/>
      <c r="R72" s="888"/>
      <c r="S72" s="888"/>
      <c r="T72" s="888"/>
    </row>
    <row r="73" spans="1:20" ht="12.75">
      <c r="A73" s="854"/>
      <c r="B73" s="903">
        <v>64</v>
      </c>
      <c r="C73" s="896" t="s">
        <v>195</v>
      </c>
      <c r="D73" s="891" t="s">
        <v>196</v>
      </c>
      <c r="E73" s="892"/>
      <c r="F73" s="905"/>
      <c r="G73" s="894"/>
      <c r="H73" s="52"/>
      <c r="I73" s="50"/>
      <c r="J73" s="886"/>
      <c r="K73" s="906"/>
      <c r="L73" s="886"/>
      <c r="M73" s="887"/>
      <c r="N73" s="887"/>
      <c r="O73" s="888"/>
      <c r="P73" s="888"/>
      <c r="Q73" s="888"/>
      <c r="R73" s="888"/>
      <c r="S73" s="888"/>
      <c r="T73" s="888"/>
    </row>
    <row r="74" spans="1:20" ht="12.75">
      <c r="A74" s="854"/>
      <c r="B74" s="904">
        <v>65</v>
      </c>
      <c r="C74" s="890" t="s">
        <v>197</v>
      </c>
      <c r="D74" s="891"/>
      <c r="E74" s="892"/>
      <c r="F74" s="905"/>
      <c r="G74" s="894"/>
      <c r="H74" s="52"/>
      <c r="I74" s="50"/>
      <c r="J74" s="886"/>
      <c r="K74" s="906"/>
      <c r="L74" s="886"/>
      <c r="M74" s="887"/>
      <c r="N74" s="887"/>
      <c r="O74" s="888"/>
      <c r="P74" s="888"/>
      <c r="Q74" s="888"/>
      <c r="R74" s="888"/>
      <c r="S74" s="888"/>
      <c r="T74" s="888"/>
    </row>
    <row r="75" spans="1:20" ht="12.75">
      <c r="A75" s="854"/>
      <c r="B75" s="895">
        <v>66</v>
      </c>
      <c r="C75" s="896" t="s">
        <v>198</v>
      </c>
      <c r="D75" s="891" t="s">
        <v>199</v>
      </c>
      <c r="E75" s="892"/>
      <c r="F75" s="905"/>
      <c r="G75" s="894"/>
      <c r="H75" s="52"/>
      <c r="I75" s="50"/>
      <c r="J75" s="886"/>
      <c r="K75" s="906"/>
      <c r="L75" s="886"/>
      <c r="M75" s="887"/>
      <c r="N75" s="887"/>
      <c r="O75" s="888"/>
      <c r="P75" s="888"/>
      <c r="Q75" s="888"/>
      <c r="R75" s="888"/>
      <c r="S75" s="888"/>
      <c r="T75" s="888"/>
    </row>
    <row r="76" spans="1:20" ht="12.75">
      <c r="A76" s="854"/>
      <c r="B76" s="895">
        <v>67</v>
      </c>
      <c r="C76" s="896" t="s">
        <v>153</v>
      </c>
      <c r="D76" s="891" t="s">
        <v>200</v>
      </c>
      <c r="E76" s="892"/>
      <c r="F76" s="905"/>
      <c r="G76" s="894"/>
      <c r="H76" s="52"/>
      <c r="I76" s="50"/>
      <c r="J76" s="886"/>
      <c r="K76" s="906"/>
      <c r="L76" s="886"/>
      <c r="M76" s="887"/>
      <c r="N76" s="887"/>
      <c r="O76" s="888"/>
      <c r="P76" s="888"/>
      <c r="Q76" s="888"/>
      <c r="R76" s="888"/>
      <c r="S76" s="888"/>
      <c r="T76" s="888"/>
    </row>
    <row r="77" spans="1:20" ht="12.75">
      <c r="A77" s="854"/>
      <c r="B77" s="895">
        <v>68</v>
      </c>
      <c r="C77" s="896" t="s">
        <v>201</v>
      </c>
      <c r="D77" s="891" t="s">
        <v>202</v>
      </c>
      <c r="E77" s="892"/>
      <c r="F77" s="905"/>
      <c r="G77" s="894"/>
      <c r="H77" s="52"/>
      <c r="I77" s="50"/>
      <c r="J77" s="886"/>
      <c r="K77" s="906"/>
      <c r="L77" s="886"/>
      <c r="M77" s="887"/>
      <c r="N77" s="887"/>
      <c r="O77" s="888"/>
      <c r="P77" s="888"/>
      <c r="Q77" s="888"/>
      <c r="R77" s="888"/>
      <c r="S77" s="888"/>
      <c r="T77" s="888"/>
    </row>
    <row r="78" spans="1:20" ht="12.75">
      <c r="A78" s="854"/>
      <c r="B78" s="895">
        <v>69</v>
      </c>
      <c r="C78" s="896" t="s">
        <v>203</v>
      </c>
      <c r="D78" s="891" t="s">
        <v>204</v>
      </c>
      <c r="E78" s="892"/>
      <c r="F78" s="905"/>
      <c r="G78" s="894"/>
      <c r="H78" s="52"/>
      <c r="I78" s="50"/>
      <c r="J78" s="886"/>
      <c r="K78" s="906"/>
      <c r="L78" s="886"/>
      <c r="M78" s="887"/>
      <c r="N78" s="887"/>
      <c r="O78" s="888"/>
      <c r="P78" s="888"/>
      <c r="Q78" s="888"/>
      <c r="R78" s="888"/>
      <c r="S78" s="888"/>
      <c r="T78" s="888"/>
    </row>
    <row r="79" spans="1:20" ht="12.75">
      <c r="A79" s="854"/>
      <c r="B79" s="903">
        <v>70</v>
      </c>
      <c r="C79" s="896" t="s">
        <v>205</v>
      </c>
      <c r="D79" s="891" t="s">
        <v>206</v>
      </c>
      <c r="E79" s="892"/>
      <c r="F79" s="905"/>
      <c r="G79" s="894"/>
      <c r="H79" s="52"/>
      <c r="I79" s="50"/>
      <c r="J79" s="886"/>
      <c r="K79" s="906"/>
      <c r="L79" s="886"/>
      <c r="M79" s="887"/>
      <c r="N79" s="887"/>
      <c r="O79" s="888"/>
      <c r="P79" s="888"/>
      <c r="Q79" s="888"/>
      <c r="R79" s="888"/>
      <c r="S79" s="888"/>
      <c r="T79" s="888"/>
    </row>
    <row r="80" spans="1:20" ht="12.75">
      <c r="A80" s="854"/>
      <c r="B80" s="904">
        <v>71</v>
      </c>
      <c r="C80" s="912" t="s">
        <v>207</v>
      </c>
      <c r="D80" s="913"/>
      <c r="E80" s="892"/>
      <c r="F80" s="905"/>
      <c r="G80" s="894"/>
      <c r="H80" s="52"/>
      <c r="I80" s="50"/>
      <c r="J80" s="886"/>
      <c r="K80" s="906"/>
      <c r="L80" s="886"/>
      <c r="M80" s="887"/>
      <c r="N80" s="887"/>
      <c r="O80" s="888"/>
      <c r="P80" s="888"/>
      <c r="Q80" s="888"/>
      <c r="R80" s="888"/>
      <c r="S80" s="888"/>
      <c r="T80" s="888"/>
    </row>
    <row r="81" spans="1:20" ht="12.75">
      <c r="A81" s="854"/>
      <c r="B81" s="895">
        <v>72</v>
      </c>
      <c r="C81" s="896" t="s">
        <v>208</v>
      </c>
      <c r="D81" s="891" t="s">
        <v>209</v>
      </c>
      <c r="E81" s="892"/>
      <c r="F81" s="914"/>
      <c r="G81" s="894"/>
      <c r="H81" s="54"/>
      <c r="I81" s="50"/>
      <c r="J81" s="886"/>
      <c r="L81" s="886"/>
      <c r="M81" s="887"/>
      <c r="N81" s="887"/>
      <c r="T81" s="888"/>
    </row>
    <row r="82" spans="1:20" ht="25.5">
      <c r="A82" s="854"/>
      <c r="B82" s="907">
        <v>73</v>
      </c>
      <c r="C82" s="908" t="s">
        <v>210</v>
      </c>
      <c r="D82" s="909" t="s">
        <v>78</v>
      </c>
      <c r="E82" s="914"/>
      <c r="F82" s="914"/>
      <c r="G82" s="915"/>
      <c r="H82" s="54"/>
      <c r="I82" s="55"/>
      <c r="L82" s="886"/>
      <c r="M82" s="887"/>
      <c r="N82" s="887"/>
      <c r="T82" s="888"/>
    </row>
    <row r="83" spans="1:20" ht="26.25" thickBot="1">
      <c r="A83" s="854"/>
      <c r="B83" s="916">
        <v>74</v>
      </c>
      <c r="C83" s="917" t="s">
        <v>211</v>
      </c>
      <c r="D83" s="918"/>
      <c r="E83" s="919"/>
      <c r="F83" s="920"/>
      <c r="G83" s="921"/>
      <c r="H83" s="56"/>
      <c r="I83" s="57"/>
      <c r="J83" s="886"/>
      <c r="L83" s="886"/>
      <c r="M83" s="887"/>
      <c r="N83" s="887"/>
      <c r="T83" s="888"/>
    </row>
    <row r="84" spans="9:20" ht="12.75">
      <c r="I84" s="886"/>
      <c r="L84" s="886"/>
      <c r="M84" s="887"/>
      <c r="N84" s="887"/>
      <c r="T84" s="888"/>
    </row>
  </sheetData>
  <mergeCells count="3">
    <mergeCell ref="B1:G1"/>
    <mergeCell ref="B3:G3"/>
    <mergeCell ref="J8:L8"/>
  </mergeCells>
  <printOptions horizontalCentered="1" verticalCentered="1"/>
  <pageMargins left="0.748031496062992" right="0.748031496062992" top="0.354330708661417" bottom="0.354330708661417" header="0.511811023622047" footer="0.511811023622047"/>
  <pageSetup orientation="portrait" paperSize="9" scale="54" r:id="rId1"/>
  <headerFooter alignWithMargins="0"/>
  <ignoredErrors>
    <ignoredError sqref="D14:D7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79333-F076-4DCC-9388-F33E585C3CDB}">
  <sheetPr>
    <pageSetUpPr fitToPage="1"/>
  </sheetPr>
  <dimension ref="A1:I254"/>
  <sheetViews>
    <sheetView zoomScale="90" zoomScaleNormal="90" workbookViewId="0" topLeftCell="A8">
      <selection pane="topLeft" activeCell="D5" sqref="D5"/>
    </sheetView>
  </sheetViews>
  <sheetFormatPr defaultColWidth="8.83203125" defaultRowHeight="12.75"/>
  <cols>
    <col min="1" max="1" width="1.71428571428571" style="59" customWidth="1"/>
    <col min="2" max="2" width="11.8571428571429" style="59" customWidth="1"/>
    <col min="3" max="3" width="66.8571428571429" style="59" customWidth="1"/>
    <col min="4" max="4" width="18.8571428571429" style="59" customWidth="1"/>
    <col min="5" max="9" width="16.8571428571429" style="59" customWidth="1"/>
    <col min="10" max="10" width="8.85714285714286" style="59"/>
    <col min="11" max="11" width="11" style="59" customWidth="1"/>
    <col min="12" max="256" width="8.85714285714286" style="59"/>
    <col min="257" max="257" width="2.28571428571429" style="59" customWidth="1"/>
    <col min="258" max="258" width="11.8571428571429" style="59" customWidth="1"/>
    <col min="259" max="259" width="64.7142857142857" style="59" customWidth="1"/>
    <col min="260" max="260" width="16" style="59" customWidth="1"/>
    <col min="261" max="263" width="16.8571428571429" style="59" customWidth="1"/>
    <col min="264" max="266" width="8.85714285714286" style="59"/>
    <col min="267" max="267" width="11" style="59" customWidth="1"/>
    <col min="268" max="512" width="8.85714285714286" style="59"/>
    <col min="513" max="513" width="2.28571428571429" style="59" customWidth="1"/>
    <col min="514" max="514" width="11.8571428571429" style="59" customWidth="1"/>
    <col min="515" max="515" width="64.7142857142857" style="59" customWidth="1"/>
    <col min="516" max="516" width="16" style="59" customWidth="1"/>
    <col min="517" max="519" width="16.8571428571429" style="59" customWidth="1"/>
    <col min="520" max="522" width="8.85714285714286" style="59"/>
    <col min="523" max="523" width="11" style="59" customWidth="1"/>
    <col min="524" max="768" width="8.85714285714286" style="59"/>
    <col min="769" max="769" width="2.28571428571429" style="59" customWidth="1"/>
    <col min="770" max="770" width="11.8571428571429" style="59" customWidth="1"/>
    <col min="771" max="771" width="64.7142857142857" style="59" customWidth="1"/>
    <col min="772" max="772" width="16" style="59" customWidth="1"/>
    <col min="773" max="775" width="16.8571428571429" style="59" customWidth="1"/>
    <col min="776" max="778" width="8.85714285714286" style="59"/>
    <col min="779" max="779" width="11" style="59" customWidth="1"/>
    <col min="780" max="1024" width="8.85714285714286" style="59"/>
    <col min="1025" max="1025" width="2.28571428571429" style="59" customWidth="1"/>
    <col min="1026" max="1026" width="11.8571428571429" style="59" customWidth="1"/>
    <col min="1027" max="1027" width="64.7142857142857" style="59" customWidth="1"/>
    <col min="1028" max="1028" width="16" style="59" customWidth="1"/>
    <col min="1029" max="1031" width="16.8571428571429" style="59" customWidth="1"/>
    <col min="1032" max="1034" width="8.85714285714286" style="59"/>
    <col min="1035" max="1035" width="11" style="59" customWidth="1"/>
    <col min="1036" max="1280" width="8.85714285714286" style="59"/>
    <col min="1281" max="1281" width="2.28571428571429" style="59" customWidth="1"/>
    <col min="1282" max="1282" width="11.8571428571429" style="59" customWidth="1"/>
    <col min="1283" max="1283" width="64.7142857142857" style="59" customWidth="1"/>
    <col min="1284" max="1284" width="16" style="59" customWidth="1"/>
    <col min="1285" max="1287" width="16.8571428571429" style="59" customWidth="1"/>
    <col min="1288" max="1290" width="8.85714285714286" style="59"/>
    <col min="1291" max="1291" width="11" style="59" customWidth="1"/>
    <col min="1292" max="1536" width="8.85714285714286" style="59"/>
    <col min="1537" max="1537" width="2.28571428571429" style="59" customWidth="1"/>
    <col min="1538" max="1538" width="11.8571428571429" style="59" customWidth="1"/>
    <col min="1539" max="1539" width="64.7142857142857" style="59" customWidth="1"/>
    <col min="1540" max="1540" width="16" style="59" customWidth="1"/>
    <col min="1541" max="1543" width="16.8571428571429" style="59" customWidth="1"/>
    <col min="1544" max="1546" width="8.85714285714286" style="59"/>
    <col min="1547" max="1547" width="11" style="59" customWidth="1"/>
    <col min="1548" max="1792" width="8.85714285714286" style="59"/>
    <col min="1793" max="1793" width="2.28571428571429" style="59" customWidth="1"/>
    <col min="1794" max="1794" width="11.8571428571429" style="59" customWidth="1"/>
    <col min="1795" max="1795" width="64.7142857142857" style="59" customWidth="1"/>
    <col min="1796" max="1796" width="16" style="59" customWidth="1"/>
    <col min="1797" max="1799" width="16.8571428571429" style="59" customWidth="1"/>
    <col min="1800" max="1802" width="8.85714285714286" style="59"/>
    <col min="1803" max="1803" width="11" style="59" customWidth="1"/>
    <col min="1804" max="2048" width="8.85714285714286" style="59"/>
    <col min="2049" max="2049" width="2.28571428571429" style="59" customWidth="1"/>
    <col min="2050" max="2050" width="11.8571428571429" style="59" customWidth="1"/>
    <col min="2051" max="2051" width="64.7142857142857" style="59" customWidth="1"/>
    <col min="2052" max="2052" width="16" style="59" customWidth="1"/>
    <col min="2053" max="2055" width="16.8571428571429" style="59" customWidth="1"/>
    <col min="2056" max="2058" width="8.85714285714286" style="59"/>
    <col min="2059" max="2059" width="11" style="59" customWidth="1"/>
    <col min="2060" max="2304" width="8.85714285714286" style="59"/>
    <col min="2305" max="2305" width="2.28571428571429" style="59" customWidth="1"/>
    <col min="2306" max="2306" width="11.8571428571429" style="59" customWidth="1"/>
    <col min="2307" max="2307" width="64.7142857142857" style="59" customWidth="1"/>
    <col min="2308" max="2308" width="16" style="59" customWidth="1"/>
    <col min="2309" max="2311" width="16.8571428571429" style="59" customWidth="1"/>
    <col min="2312" max="2314" width="8.85714285714286" style="59"/>
    <col min="2315" max="2315" width="11" style="59" customWidth="1"/>
    <col min="2316" max="2560" width="8.85714285714286" style="59"/>
    <col min="2561" max="2561" width="2.28571428571429" style="59" customWidth="1"/>
    <col min="2562" max="2562" width="11.8571428571429" style="59" customWidth="1"/>
    <col min="2563" max="2563" width="64.7142857142857" style="59" customWidth="1"/>
    <col min="2564" max="2564" width="16" style="59" customWidth="1"/>
    <col min="2565" max="2567" width="16.8571428571429" style="59" customWidth="1"/>
    <col min="2568" max="2570" width="8.85714285714286" style="59"/>
    <col min="2571" max="2571" width="11" style="59" customWidth="1"/>
    <col min="2572" max="2816" width="8.85714285714286" style="59"/>
    <col min="2817" max="2817" width="2.28571428571429" style="59" customWidth="1"/>
    <col min="2818" max="2818" width="11.8571428571429" style="59" customWidth="1"/>
    <col min="2819" max="2819" width="64.7142857142857" style="59" customWidth="1"/>
    <col min="2820" max="2820" width="16" style="59" customWidth="1"/>
    <col min="2821" max="2823" width="16.8571428571429" style="59" customWidth="1"/>
    <col min="2824" max="2826" width="8.85714285714286" style="59"/>
    <col min="2827" max="2827" width="11" style="59" customWidth="1"/>
    <col min="2828" max="3072" width="8.85714285714286" style="59"/>
    <col min="3073" max="3073" width="2.28571428571429" style="59" customWidth="1"/>
    <col min="3074" max="3074" width="11.8571428571429" style="59" customWidth="1"/>
    <col min="3075" max="3075" width="64.7142857142857" style="59" customWidth="1"/>
    <col min="3076" max="3076" width="16" style="59" customWidth="1"/>
    <col min="3077" max="3079" width="16.8571428571429" style="59" customWidth="1"/>
    <col min="3080" max="3082" width="8.85714285714286" style="59"/>
    <col min="3083" max="3083" width="11" style="59" customWidth="1"/>
    <col min="3084" max="3328" width="8.85714285714286" style="59"/>
    <col min="3329" max="3329" width="2.28571428571429" style="59" customWidth="1"/>
    <col min="3330" max="3330" width="11.8571428571429" style="59" customWidth="1"/>
    <col min="3331" max="3331" width="64.7142857142857" style="59" customWidth="1"/>
    <col min="3332" max="3332" width="16" style="59" customWidth="1"/>
    <col min="3333" max="3335" width="16.8571428571429" style="59" customWidth="1"/>
    <col min="3336" max="3338" width="8.85714285714286" style="59"/>
    <col min="3339" max="3339" width="11" style="59" customWidth="1"/>
    <col min="3340" max="3584" width="8.85714285714286" style="59"/>
    <col min="3585" max="3585" width="2.28571428571429" style="59" customWidth="1"/>
    <col min="3586" max="3586" width="11.8571428571429" style="59" customWidth="1"/>
    <col min="3587" max="3587" width="64.7142857142857" style="59" customWidth="1"/>
    <col min="3588" max="3588" width="16" style="59" customWidth="1"/>
    <col min="3589" max="3591" width="16.8571428571429" style="59" customWidth="1"/>
    <col min="3592" max="3594" width="8.85714285714286" style="59"/>
    <col min="3595" max="3595" width="11" style="59" customWidth="1"/>
    <col min="3596" max="3840" width="8.85714285714286" style="59"/>
    <col min="3841" max="3841" width="2.28571428571429" style="59" customWidth="1"/>
    <col min="3842" max="3842" width="11.8571428571429" style="59" customWidth="1"/>
    <col min="3843" max="3843" width="64.7142857142857" style="59" customWidth="1"/>
    <col min="3844" max="3844" width="16" style="59" customWidth="1"/>
    <col min="3845" max="3847" width="16.8571428571429" style="59" customWidth="1"/>
    <col min="3848" max="3850" width="8.85714285714286" style="59"/>
    <col min="3851" max="3851" width="11" style="59" customWidth="1"/>
    <col min="3852" max="4096" width="8.85714285714286" style="59"/>
    <col min="4097" max="4097" width="2.28571428571429" style="59" customWidth="1"/>
    <col min="4098" max="4098" width="11.8571428571429" style="59" customWidth="1"/>
    <col min="4099" max="4099" width="64.7142857142857" style="59" customWidth="1"/>
    <col min="4100" max="4100" width="16" style="59" customWidth="1"/>
    <col min="4101" max="4103" width="16.8571428571429" style="59" customWidth="1"/>
    <col min="4104" max="4106" width="8.85714285714286" style="59"/>
    <col min="4107" max="4107" width="11" style="59" customWidth="1"/>
    <col min="4108" max="4352" width="8.85714285714286" style="59"/>
    <col min="4353" max="4353" width="2.28571428571429" style="59" customWidth="1"/>
    <col min="4354" max="4354" width="11.8571428571429" style="59" customWidth="1"/>
    <col min="4355" max="4355" width="64.7142857142857" style="59" customWidth="1"/>
    <col min="4356" max="4356" width="16" style="59" customWidth="1"/>
    <col min="4357" max="4359" width="16.8571428571429" style="59" customWidth="1"/>
    <col min="4360" max="4362" width="8.85714285714286" style="59"/>
    <col min="4363" max="4363" width="11" style="59" customWidth="1"/>
    <col min="4364" max="4608" width="8.85714285714286" style="59"/>
    <col min="4609" max="4609" width="2.28571428571429" style="59" customWidth="1"/>
    <col min="4610" max="4610" width="11.8571428571429" style="59" customWidth="1"/>
    <col min="4611" max="4611" width="64.7142857142857" style="59" customWidth="1"/>
    <col min="4612" max="4612" width="16" style="59" customWidth="1"/>
    <col min="4613" max="4615" width="16.8571428571429" style="59" customWidth="1"/>
    <col min="4616" max="4618" width="8.85714285714286" style="59"/>
    <col min="4619" max="4619" width="11" style="59" customWidth="1"/>
    <col min="4620" max="4864" width="8.85714285714286" style="59"/>
    <col min="4865" max="4865" width="2.28571428571429" style="59" customWidth="1"/>
    <col min="4866" max="4866" width="11.8571428571429" style="59" customWidth="1"/>
    <col min="4867" max="4867" width="64.7142857142857" style="59" customWidth="1"/>
    <col min="4868" max="4868" width="16" style="59" customWidth="1"/>
    <col min="4869" max="4871" width="16.8571428571429" style="59" customWidth="1"/>
    <col min="4872" max="4874" width="8.85714285714286" style="59"/>
    <col min="4875" max="4875" width="11" style="59" customWidth="1"/>
    <col min="4876" max="5120" width="8.85714285714286" style="59"/>
    <col min="5121" max="5121" width="2.28571428571429" style="59" customWidth="1"/>
    <col min="5122" max="5122" width="11.8571428571429" style="59" customWidth="1"/>
    <col min="5123" max="5123" width="64.7142857142857" style="59" customWidth="1"/>
    <col min="5124" max="5124" width="16" style="59" customWidth="1"/>
    <col min="5125" max="5127" width="16.8571428571429" style="59" customWidth="1"/>
    <col min="5128" max="5130" width="8.85714285714286" style="59"/>
    <col min="5131" max="5131" width="11" style="59" customWidth="1"/>
    <col min="5132" max="5376" width="8.85714285714286" style="59"/>
    <col min="5377" max="5377" width="2.28571428571429" style="59" customWidth="1"/>
    <col min="5378" max="5378" width="11.8571428571429" style="59" customWidth="1"/>
    <col min="5379" max="5379" width="64.7142857142857" style="59" customWidth="1"/>
    <col min="5380" max="5380" width="16" style="59" customWidth="1"/>
    <col min="5381" max="5383" width="16.8571428571429" style="59" customWidth="1"/>
    <col min="5384" max="5386" width="8.85714285714286" style="59"/>
    <col min="5387" max="5387" width="11" style="59" customWidth="1"/>
    <col min="5388" max="5632" width="8.85714285714286" style="59"/>
    <col min="5633" max="5633" width="2.28571428571429" style="59" customWidth="1"/>
    <col min="5634" max="5634" width="11.8571428571429" style="59" customWidth="1"/>
    <col min="5635" max="5635" width="64.7142857142857" style="59" customWidth="1"/>
    <col min="5636" max="5636" width="16" style="59" customWidth="1"/>
    <col min="5637" max="5639" width="16.8571428571429" style="59" customWidth="1"/>
    <col min="5640" max="5642" width="8.85714285714286" style="59"/>
    <col min="5643" max="5643" width="11" style="59" customWidth="1"/>
    <col min="5644" max="5888" width="8.85714285714286" style="59"/>
    <col min="5889" max="5889" width="2.28571428571429" style="59" customWidth="1"/>
    <col min="5890" max="5890" width="11.8571428571429" style="59" customWidth="1"/>
    <col min="5891" max="5891" width="64.7142857142857" style="59" customWidth="1"/>
    <col min="5892" max="5892" width="16" style="59" customWidth="1"/>
    <col min="5893" max="5895" width="16.8571428571429" style="59" customWidth="1"/>
    <col min="5896" max="5898" width="8.85714285714286" style="59"/>
    <col min="5899" max="5899" width="11" style="59" customWidth="1"/>
    <col min="5900" max="6144" width="8.85714285714286" style="59"/>
    <col min="6145" max="6145" width="2.28571428571429" style="59" customWidth="1"/>
    <col min="6146" max="6146" width="11.8571428571429" style="59" customWidth="1"/>
    <col min="6147" max="6147" width="64.7142857142857" style="59" customWidth="1"/>
    <col min="6148" max="6148" width="16" style="59" customWidth="1"/>
    <col min="6149" max="6151" width="16.8571428571429" style="59" customWidth="1"/>
    <col min="6152" max="6154" width="8.85714285714286" style="59"/>
    <col min="6155" max="6155" width="11" style="59" customWidth="1"/>
    <col min="6156" max="6400" width="8.85714285714286" style="59"/>
    <col min="6401" max="6401" width="2.28571428571429" style="59" customWidth="1"/>
    <col min="6402" max="6402" width="11.8571428571429" style="59" customWidth="1"/>
    <col min="6403" max="6403" width="64.7142857142857" style="59" customWidth="1"/>
    <col min="6404" max="6404" width="16" style="59" customWidth="1"/>
    <col min="6405" max="6407" width="16.8571428571429" style="59" customWidth="1"/>
    <col min="6408" max="6410" width="8.85714285714286" style="59"/>
    <col min="6411" max="6411" width="11" style="59" customWidth="1"/>
    <col min="6412" max="6656" width="8.85714285714286" style="59"/>
    <col min="6657" max="6657" width="2.28571428571429" style="59" customWidth="1"/>
    <col min="6658" max="6658" width="11.8571428571429" style="59" customWidth="1"/>
    <col min="6659" max="6659" width="64.7142857142857" style="59" customWidth="1"/>
    <col min="6660" max="6660" width="16" style="59" customWidth="1"/>
    <col min="6661" max="6663" width="16.8571428571429" style="59" customWidth="1"/>
    <col min="6664" max="6666" width="8.85714285714286" style="59"/>
    <col min="6667" max="6667" width="11" style="59" customWidth="1"/>
    <col min="6668" max="6912" width="8.85714285714286" style="59"/>
    <col min="6913" max="6913" width="2.28571428571429" style="59" customWidth="1"/>
    <col min="6914" max="6914" width="11.8571428571429" style="59" customWidth="1"/>
    <col min="6915" max="6915" width="64.7142857142857" style="59" customWidth="1"/>
    <col min="6916" max="6916" width="16" style="59" customWidth="1"/>
    <col min="6917" max="6919" width="16.8571428571429" style="59" customWidth="1"/>
    <col min="6920" max="6922" width="8.85714285714286" style="59"/>
    <col min="6923" max="6923" width="11" style="59" customWidth="1"/>
    <col min="6924" max="7168" width="8.85714285714286" style="59"/>
    <col min="7169" max="7169" width="2.28571428571429" style="59" customWidth="1"/>
    <col min="7170" max="7170" width="11.8571428571429" style="59" customWidth="1"/>
    <col min="7171" max="7171" width="64.7142857142857" style="59" customWidth="1"/>
    <col min="7172" max="7172" width="16" style="59" customWidth="1"/>
    <col min="7173" max="7175" width="16.8571428571429" style="59" customWidth="1"/>
    <col min="7176" max="7178" width="8.85714285714286" style="59"/>
    <col min="7179" max="7179" width="11" style="59" customWidth="1"/>
    <col min="7180" max="7424" width="8.85714285714286" style="59"/>
    <col min="7425" max="7425" width="2.28571428571429" style="59" customWidth="1"/>
    <col min="7426" max="7426" width="11.8571428571429" style="59" customWidth="1"/>
    <col min="7427" max="7427" width="64.7142857142857" style="59" customWidth="1"/>
    <col min="7428" max="7428" width="16" style="59" customWidth="1"/>
    <col min="7429" max="7431" width="16.8571428571429" style="59" customWidth="1"/>
    <col min="7432" max="7434" width="8.85714285714286" style="59"/>
    <col min="7435" max="7435" width="11" style="59" customWidth="1"/>
    <col min="7436" max="7680" width="8.85714285714286" style="59"/>
    <col min="7681" max="7681" width="2.28571428571429" style="59" customWidth="1"/>
    <col min="7682" max="7682" width="11.8571428571429" style="59" customWidth="1"/>
    <col min="7683" max="7683" width="64.7142857142857" style="59" customWidth="1"/>
    <col min="7684" max="7684" width="16" style="59" customWidth="1"/>
    <col min="7685" max="7687" width="16.8571428571429" style="59" customWidth="1"/>
    <col min="7688" max="7690" width="8.85714285714286" style="59"/>
    <col min="7691" max="7691" width="11" style="59" customWidth="1"/>
    <col min="7692" max="7936" width="8.85714285714286" style="59"/>
    <col min="7937" max="7937" width="2.28571428571429" style="59" customWidth="1"/>
    <col min="7938" max="7938" width="11.8571428571429" style="59" customWidth="1"/>
    <col min="7939" max="7939" width="64.7142857142857" style="59" customWidth="1"/>
    <col min="7940" max="7940" width="16" style="59" customWidth="1"/>
    <col min="7941" max="7943" width="16.8571428571429" style="59" customWidth="1"/>
    <col min="7944" max="7946" width="8.85714285714286" style="59"/>
    <col min="7947" max="7947" width="11" style="59" customWidth="1"/>
    <col min="7948" max="8192" width="8.85714285714286" style="59"/>
    <col min="8193" max="8193" width="2.28571428571429" style="59" customWidth="1"/>
    <col min="8194" max="8194" width="11.8571428571429" style="59" customWidth="1"/>
    <col min="8195" max="8195" width="64.7142857142857" style="59" customWidth="1"/>
    <col min="8196" max="8196" width="16" style="59" customWidth="1"/>
    <col min="8197" max="8199" width="16.8571428571429" style="59" customWidth="1"/>
    <col min="8200" max="8202" width="8.85714285714286" style="59"/>
    <col min="8203" max="8203" width="11" style="59" customWidth="1"/>
    <col min="8204" max="8448" width="8.85714285714286" style="59"/>
    <col min="8449" max="8449" width="2.28571428571429" style="59" customWidth="1"/>
    <col min="8450" max="8450" width="11.8571428571429" style="59" customWidth="1"/>
    <col min="8451" max="8451" width="64.7142857142857" style="59" customWidth="1"/>
    <col min="8452" max="8452" width="16" style="59" customWidth="1"/>
    <col min="8453" max="8455" width="16.8571428571429" style="59" customWidth="1"/>
    <col min="8456" max="8458" width="8.85714285714286" style="59"/>
    <col min="8459" max="8459" width="11" style="59" customWidth="1"/>
    <col min="8460" max="8704" width="8.85714285714286" style="59"/>
    <col min="8705" max="8705" width="2.28571428571429" style="59" customWidth="1"/>
    <col min="8706" max="8706" width="11.8571428571429" style="59" customWidth="1"/>
    <col min="8707" max="8707" width="64.7142857142857" style="59" customWidth="1"/>
    <col min="8708" max="8708" width="16" style="59" customWidth="1"/>
    <col min="8709" max="8711" width="16.8571428571429" style="59" customWidth="1"/>
    <col min="8712" max="8714" width="8.85714285714286" style="59"/>
    <col min="8715" max="8715" width="11" style="59" customWidth="1"/>
    <col min="8716" max="8960" width="8.85714285714286" style="59"/>
    <col min="8961" max="8961" width="2.28571428571429" style="59" customWidth="1"/>
    <col min="8962" max="8962" width="11.8571428571429" style="59" customWidth="1"/>
    <col min="8963" max="8963" width="64.7142857142857" style="59" customWidth="1"/>
    <col min="8964" max="8964" width="16" style="59" customWidth="1"/>
    <col min="8965" max="8967" width="16.8571428571429" style="59" customWidth="1"/>
    <col min="8968" max="8970" width="8.85714285714286" style="59"/>
    <col min="8971" max="8971" width="11" style="59" customWidth="1"/>
    <col min="8972" max="9216" width="8.85714285714286" style="59"/>
    <col min="9217" max="9217" width="2.28571428571429" style="59" customWidth="1"/>
    <col min="9218" max="9218" width="11.8571428571429" style="59" customWidth="1"/>
    <col min="9219" max="9219" width="64.7142857142857" style="59" customWidth="1"/>
    <col min="9220" max="9220" width="16" style="59" customWidth="1"/>
    <col min="9221" max="9223" width="16.8571428571429" style="59" customWidth="1"/>
    <col min="9224" max="9226" width="8.85714285714286" style="59"/>
    <col min="9227" max="9227" width="11" style="59" customWidth="1"/>
    <col min="9228" max="9472" width="8.85714285714286" style="59"/>
    <col min="9473" max="9473" width="2.28571428571429" style="59" customWidth="1"/>
    <col min="9474" max="9474" width="11.8571428571429" style="59" customWidth="1"/>
    <col min="9475" max="9475" width="64.7142857142857" style="59" customWidth="1"/>
    <col min="9476" max="9476" width="16" style="59" customWidth="1"/>
    <col min="9477" max="9479" width="16.8571428571429" style="59" customWidth="1"/>
    <col min="9480" max="9482" width="8.85714285714286" style="59"/>
    <col min="9483" max="9483" width="11" style="59" customWidth="1"/>
    <col min="9484" max="9728" width="8.85714285714286" style="59"/>
    <col min="9729" max="9729" width="2.28571428571429" style="59" customWidth="1"/>
    <col min="9730" max="9730" width="11.8571428571429" style="59" customWidth="1"/>
    <col min="9731" max="9731" width="64.7142857142857" style="59" customWidth="1"/>
    <col min="9732" max="9732" width="16" style="59" customWidth="1"/>
    <col min="9733" max="9735" width="16.8571428571429" style="59" customWidth="1"/>
    <col min="9736" max="9738" width="8.85714285714286" style="59"/>
    <col min="9739" max="9739" width="11" style="59" customWidth="1"/>
    <col min="9740" max="9984" width="8.85714285714286" style="59"/>
    <col min="9985" max="9985" width="2.28571428571429" style="59" customWidth="1"/>
    <col min="9986" max="9986" width="11.8571428571429" style="59" customWidth="1"/>
    <col min="9987" max="9987" width="64.7142857142857" style="59" customWidth="1"/>
    <col min="9988" max="9988" width="16" style="59" customWidth="1"/>
    <col min="9989" max="9991" width="16.8571428571429" style="59" customWidth="1"/>
    <col min="9992" max="9994" width="8.85714285714286" style="59"/>
    <col min="9995" max="9995" width="11" style="59" customWidth="1"/>
    <col min="9996" max="10240" width="8.85714285714286" style="59"/>
    <col min="10241" max="10241" width="2.28571428571429" style="59" customWidth="1"/>
    <col min="10242" max="10242" width="11.8571428571429" style="59" customWidth="1"/>
    <col min="10243" max="10243" width="64.7142857142857" style="59" customWidth="1"/>
    <col min="10244" max="10244" width="16" style="59" customWidth="1"/>
    <col min="10245" max="10247" width="16.8571428571429" style="59" customWidth="1"/>
    <col min="10248" max="10250" width="8.85714285714286" style="59"/>
    <col min="10251" max="10251" width="11" style="59" customWidth="1"/>
    <col min="10252" max="10496" width="8.85714285714286" style="59"/>
    <col min="10497" max="10497" width="2.28571428571429" style="59" customWidth="1"/>
    <col min="10498" max="10498" width="11.8571428571429" style="59" customWidth="1"/>
    <col min="10499" max="10499" width="64.7142857142857" style="59" customWidth="1"/>
    <col min="10500" max="10500" width="16" style="59" customWidth="1"/>
    <col min="10501" max="10503" width="16.8571428571429" style="59" customWidth="1"/>
    <col min="10504" max="10506" width="8.85714285714286" style="59"/>
    <col min="10507" max="10507" width="11" style="59" customWidth="1"/>
    <col min="10508" max="10752" width="8.85714285714286" style="59"/>
    <col min="10753" max="10753" width="2.28571428571429" style="59" customWidth="1"/>
    <col min="10754" max="10754" width="11.8571428571429" style="59" customWidth="1"/>
    <col min="10755" max="10755" width="64.7142857142857" style="59" customWidth="1"/>
    <col min="10756" max="10756" width="16" style="59" customWidth="1"/>
    <col min="10757" max="10759" width="16.8571428571429" style="59" customWidth="1"/>
    <col min="10760" max="10762" width="8.85714285714286" style="59"/>
    <col min="10763" max="10763" width="11" style="59" customWidth="1"/>
    <col min="10764" max="11008" width="8.85714285714286" style="59"/>
    <col min="11009" max="11009" width="2.28571428571429" style="59" customWidth="1"/>
    <col min="11010" max="11010" width="11.8571428571429" style="59" customWidth="1"/>
    <col min="11011" max="11011" width="64.7142857142857" style="59" customWidth="1"/>
    <col min="11012" max="11012" width="16" style="59" customWidth="1"/>
    <col min="11013" max="11015" width="16.8571428571429" style="59" customWidth="1"/>
    <col min="11016" max="11018" width="8.85714285714286" style="59"/>
    <col min="11019" max="11019" width="11" style="59" customWidth="1"/>
    <col min="11020" max="11264" width="8.85714285714286" style="59"/>
    <col min="11265" max="11265" width="2.28571428571429" style="59" customWidth="1"/>
    <col min="11266" max="11266" width="11.8571428571429" style="59" customWidth="1"/>
    <col min="11267" max="11267" width="64.7142857142857" style="59" customWidth="1"/>
    <col min="11268" max="11268" width="16" style="59" customWidth="1"/>
    <col min="11269" max="11271" width="16.8571428571429" style="59" customWidth="1"/>
    <col min="11272" max="11274" width="8.85714285714286" style="59"/>
    <col min="11275" max="11275" width="11" style="59" customWidth="1"/>
    <col min="11276" max="11520" width="8.85714285714286" style="59"/>
    <col min="11521" max="11521" width="2.28571428571429" style="59" customWidth="1"/>
    <col min="11522" max="11522" width="11.8571428571429" style="59" customWidth="1"/>
    <col min="11523" max="11523" width="64.7142857142857" style="59" customWidth="1"/>
    <col min="11524" max="11524" width="16" style="59" customWidth="1"/>
    <col min="11525" max="11527" width="16.8571428571429" style="59" customWidth="1"/>
    <col min="11528" max="11530" width="8.85714285714286" style="59"/>
    <col min="11531" max="11531" width="11" style="59" customWidth="1"/>
    <col min="11532" max="11776" width="8.85714285714286" style="59"/>
    <col min="11777" max="11777" width="2.28571428571429" style="59" customWidth="1"/>
    <col min="11778" max="11778" width="11.8571428571429" style="59" customWidth="1"/>
    <col min="11779" max="11779" width="64.7142857142857" style="59" customWidth="1"/>
    <col min="11780" max="11780" width="16" style="59" customWidth="1"/>
    <col min="11781" max="11783" width="16.8571428571429" style="59" customWidth="1"/>
    <col min="11784" max="11786" width="8.85714285714286" style="59"/>
    <col min="11787" max="11787" width="11" style="59" customWidth="1"/>
    <col min="11788" max="12032" width="8.85714285714286" style="59"/>
    <col min="12033" max="12033" width="2.28571428571429" style="59" customWidth="1"/>
    <col min="12034" max="12034" width="11.8571428571429" style="59" customWidth="1"/>
    <col min="12035" max="12035" width="64.7142857142857" style="59" customWidth="1"/>
    <col min="12036" max="12036" width="16" style="59" customWidth="1"/>
    <col min="12037" max="12039" width="16.8571428571429" style="59" customWidth="1"/>
    <col min="12040" max="12042" width="8.85714285714286" style="59"/>
    <col min="12043" max="12043" width="11" style="59" customWidth="1"/>
    <col min="12044" max="12288" width="8.85714285714286" style="59"/>
    <col min="12289" max="12289" width="2.28571428571429" style="59" customWidth="1"/>
    <col min="12290" max="12290" width="11.8571428571429" style="59" customWidth="1"/>
    <col min="12291" max="12291" width="64.7142857142857" style="59" customWidth="1"/>
    <col min="12292" max="12292" width="16" style="59" customWidth="1"/>
    <col min="12293" max="12295" width="16.8571428571429" style="59" customWidth="1"/>
    <col min="12296" max="12298" width="8.85714285714286" style="59"/>
    <col min="12299" max="12299" width="11" style="59" customWidth="1"/>
    <col min="12300" max="12544" width="8.85714285714286" style="59"/>
    <col min="12545" max="12545" width="2.28571428571429" style="59" customWidth="1"/>
    <col min="12546" max="12546" width="11.8571428571429" style="59" customWidth="1"/>
    <col min="12547" max="12547" width="64.7142857142857" style="59" customWidth="1"/>
    <col min="12548" max="12548" width="16" style="59" customWidth="1"/>
    <col min="12549" max="12551" width="16.8571428571429" style="59" customWidth="1"/>
    <col min="12552" max="12554" width="8.85714285714286" style="59"/>
    <col min="12555" max="12555" width="11" style="59" customWidth="1"/>
    <col min="12556" max="12800" width="8.85714285714286" style="59"/>
    <col min="12801" max="12801" width="2.28571428571429" style="59" customWidth="1"/>
    <col min="12802" max="12802" width="11.8571428571429" style="59" customWidth="1"/>
    <col min="12803" max="12803" width="64.7142857142857" style="59" customWidth="1"/>
    <col min="12804" max="12804" width="16" style="59" customWidth="1"/>
    <col min="12805" max="12807" width="16.8571428571429" style="59" customWidth="1"/>
    <col min="12808" max="12810" width="8.85714285714286" style="59"/>
    <col min="12811" max="12811" width="11" style="59" customWidth="1"/>
    <col min="12812" max="13056" width="8.85714285714286" style="59"/>
    <col min="13057" max="13057" width="2.28571428571429" style="59" customWidth="1"/>
    <col min="13058" max="13058" width="11.8571428571429" style="59" customWidth="1"/>
    <col min="13059" max="13059" width="64.7142857142857" style="59" customWidth="1"/>
    <col min="13060" max="13060" width="16" style="59" customWidth="1"/>
    <col min="13061" max="13063" width="16.8571428571429" style="59" customWidth="1"/>
    <col min="13064" max="13066" width="8.85714285714286" style="59"/>
    <col min="13067" max="13067" width="11" style="59" customWidth="1"/>
    <col min="13068" max="13312" width="8.85714285714286" style="59"/>
    <col min="13313" max="13313" width="2.28571428571429" style="59" customWidth="1"/>
    <col min="13314" max="13314" width="11.8571428571429" style="59" customWidth="1"/>
    <col min="13315" max="13315" width="64.7142857142857" style="59" customWidth="1"/>
    <col min="13316" max="13316" width="16" style="59" customWidth="1"/>
    <col min="13317" max="13319" width="16.8571428571429" style="59" customWidth="1"/>
    <col min="13320" max="13322" width="8.85714285714286" style="59"/>
    <col min="13323" max="13323" width="11" style="59" customWidth="1"/>
    <col min="13324" max="13568" width="8.85714285714286" style="59"/>
    <col min="13569" max="13569" width="2.28571428571429" style="59" customWidth="1"/>
    <col min="13570" max="13570" width="11.8571428571429" style="59" customWidth="1"/>
    <col min="13571" max="13571" width="64.7142857142857" style="59" customWidth="1"/>
    <col min="13572" max="13572" width="16" style="59" customWidth="1"/>
    <col min="13573" max="13575" width="16.8571428571429" style="59" customWidth="1"/>
    <col min="13576" max="13578" width="8.85714285714286" style="59"/>
    <col min="13579" max="13579" width="11" style="59" customWidth="1"/>
    <col min="13580" max="13824" width="8.85714285714286" style="59"/>
    <col min="13825" max="13825" width="2.28571428571429" style="59" customWidth="1"/>
    <col min="13826" max="13826" width="11.8571428571429" style="59" customWidth="1"/>
    <col min="13827" max="13827" width="64.7142857142857" style="59" customWidth="1"/>
    <col min="13828" max="13828" width="16" style="59" customWidth="1"/>
    <col min="13829" max="13831" width="16.8571428571429" style="59" customWidth="1"/>
    <col min="13832" max="13834" width="8.85714285714286" style="59"/>
    <col min="13835" max="13835" width="11" style="59" customWidth="1"/>
    <col min="13836" max="14080" width="8.85714285714286" style="59"/>
    <col min="14081" max="14081" width="2.28571428571429" style="59" customWidth="1"/>
    <col min="14082" max="14082" width="11.8571428571429" style="59" customWidth="1"/>
    <col min="14083" max="14083" width="64.7142857142857" style="59" customWidth="1"/>
    <col min="14084" max="14084" width="16" style="59" customWidth="1"/>
    <col min="14085" max="14087" width="16.8571428571429" style="59" customWidth="1"/>
    <col min="14088" max="14090" width="8.85714285714286" style="59"/>
    <col min="14091" max="14091" width="11" style="59" customWidth="1"/>
    <col min="14092" max="14336" width="8.85714285714286" style="59"/>
    <col min="14337" max="14337" width="2.28571428571429" style="59" customWidth="1"/>
    <col min="14338" max="14338" width="11.8571428571429" style="59" customWidth="1"/>
    <col min="14339" max="14339" width="64.7142857142857" style="59" customWidth="1"/>
    <col min="14340" max="14340" width="16" style="59" customWidth="1"/>
    <col min="14341" max="14343" width="16.8571428571429" style="59" customWidth="1"/>
    <col min="14344" max="14346" width="8.85714285714286" style="59"/>
    <col min="14347" max="14347" width="11" style="59" customWidth="1"/>
    <col min="14348" max="14592" width="8.85714285714286" style="59"/>
    <col min="14593" max="14593" width="2.28571428571429" style="59" customWidth="1"/>
    <col min="14594" max="14594" width="11.8571428571429" style="59" customWidth="1"/>
    <col min="14595" max="14595" width="64.7142857142857" style="59" customWidth="1"/>
    <col min="14596" max="14596" width="16" style="59" customWidth="1"/>
    <col min="14597" max="14599" width="16.8571428571429" style="59" customWidth="1"/>
    <col min="14600" max="14602" width="8.85714285714286" style="59"/>
    <col min="14603" max="14603" width="11" style="59" customWidth="1"/>
    <col min="14604" max="14848" width="8.85714285714286" style="59"/>
    <col min="14849" max="14849" width="2.28571428571429" style="59" customWidth="1"/>
    <col min="14850" max="14850" width="11.8571428571429" style="59" customWidth="1"/>
    <col min="14851" max="14851" width="64.7142857142857" style="59" customWidth="1"/>
    <col min="14852" max="14852" width="16" style="59" customWidth="1"/>
    <col min="14853" max="14855" width="16.8571428571429" style="59" customWidth="1"/>
    <col min="14856" max="14858" width="8.85714285714286" style="59"/>
    <col min="14859" max="14859" width="11" style="59" customWidth="1"/>
    <col min="14860" max="15104" width="8.85714285714286" style="59"/>
    <col min="15105" max="15105" width="2.28571428571429" style="59" customWidth="1"/>
    <col min="15106" max="15106" width="11.8571428571429" style="59" customWidth="1"/>
    <col min="15107" max="15107" width="64.7142857142857" style="59" customWidth="1"/>
    <col min="15108" max="15108" width="16" style="59" customWidth="1"/>
    <col min="15109" max="15111" width="16.8571428571429" style="59" customWidth="1"/>
    <col min="15112" max="15114" width="8.85714285714286" style="59"/>
    <col min="15115" max="15115" width="11" style="59" customWidth="1"/>
    <col min="15116" max="15360" width="8.85714285714286" style="59"/>
    <col min="15361" max="15361" width="2.28571428571429" style="59" customWidth="1"/>
    <col min="15362" max="15362" width="11.8571428571429" style="59" customWidth="1"/>
    <col min="15363" max="15363" width="64.7142857142857" style="59" customWidth="1"/>
    <col min="15364" max="15364" width="16" style="59" customWidth="1"/>
    <col min="15365" max="15367" width="16.8571428571429" style="59" customWidth="1"/>
    <col min="15368" max="15370" width="8.85714285714286" style="59"/>
    <col min="15371" max="15371" width="11" style="59" customWidth="1"/>
    <col min="15372" max="15616" width="8.85714285714286" style="59"/>
    <col min="15617" max="15617" width="2.28571428571429" style="59" customWidth="1"/>
    <col min="15618" max="15618" width="11.8571428571429" style="59" customWidth="1"/>
    <col min="15619" max="15619" width="64.7142857142857" style="59" customWidth="1"/>
    <col min="15620" max="15620" width="16" style="59" customWidth="1"/>
    <col min="15621" max="15623" width="16.8571428571429" style="59" customWidth="1"/>
    <col min="15624" max="15626" width="8.85714285714286" style="59"/>
    <col min="15627" max="15627" width="11" style="59" customWidth="1"/>
    <col min="15628" max="15872" width="8.85714285714286" style="59"/>
    <col min="15873" max="15873" width="2.28571428571429" style="59" customWidth="1"/>
    <col min="15874" max="15874" width="11.8571428571429" style="59" customWidth="1"/>
    <col min="15875" max="15875" width="64.7142857142857" style="59" customWidth="1"/>
    <col min="15876" max="15876" width="16" style="59" customWidth="1"/>
    <col min="15877" max="15879" width="16.8571428571429" style="59" customWidth="1"/>
    <col min="15880" max="15882" width="8.85714285714286" style="59"/>
    <col min="15883" max="15883" width="11" style="59" customWidth="1"/>
    <col min="15884" max="16128" width="8.85714285714286" style="59"/>
    <col min="16129" max="16129" width="2.28571428571429" style="59" customWidth="1"/>
    <col min="16130" max="16130" width="11.8571428571429" style="59" customWidth="1"/>
    <col min="16131" max="16131" width="64.7142857142857" style="59" customWidth="1"/>
    <col min="16132" max="16132" width="16" style="59" customWidth="1"/>
    <col min="16133" max="16135" width="16.8571428571429" style="59" customWidth="1"/>
    <col min="16136" max="16138" width="8.85714285714286" style="59"/>
    <col min="16139" max="16139" width="11" style="59" customWidth="1"/>
    <col min="16140" max="16384" width="8.85714285714286" style="59"/>
  </cols>
  <sheetData>
    <row r="1" spans="1:9" ht="15">
      <c r="A1" s="58"/>
      <c r="B1" s="60"/>
      <c r="C1" s="60"/>
      <c r="D1" s="60"/>
      <c r="E1" s="60"/>
      <c r="F1" s="60"/>
      <c r="G1" s="61"/>
      <c r="I1" s="61" t="s">
        <v>212</v>
      </c>
    </row>
    <row r="2" spans="1:9" ht="16.5" thickBot="1">
      <c r="A2" s="58"/>
      <c r="B2" s="62" t="s">
        <v>213</v>
      </c>
      <c r="C2" s="62"/>
      <c r="D2" s="58"/>
      <c r="E2" s="58"/>
      <c r="F2" s="58"/>
      <c r="G2" s="61"/>
      <c r="I2" s="61" t="s">
        <v>3</v>
      </c>
    </row>
    <row r="3" spans="1:9" ht="51.75" customHeight="1">
      <c r="A3" s="58"/>
      <c r="B3" s="63" t="s">
        <v>214</v>
      </c>
      <c r="C3" s="64" t="s">
        <v>215</v>
      </c>
      <c r="D3" s="65"/>
      <c r="E3" s="66" t="s">
        <v>832</v>
      </c>
      <c r="F3" s="43" t="s">
        <v>833</v>
      </c>
      <c r="G3" s="67" t="s">
        <v>72</v>
      </c>
      <c r="H3" s="43" t="s">
        <v>216</v>
      </c>
      <c r="I3" s="44" t="s">
        <v>217</v>
      </c>
    </row>
    <row r="4" spans="1:9" ht="13.5" customHeight="1" thickBot="1">
      <c r="A4" s="58"/>
      <c r="B4" s="68" t="s">
        <v>19</v>
      </c>
      <c r="C4" s="69" t="s">
        <v>75</v>
      </c>
      <c r="D4" s="70"/>
      <c r="E4" s="71">
        <v>1</v>
      </c>
      <c r="F4" s="72">
        <v>2</v>
      </c>
      <c r="G4" s="73">
        <v>3</v>
      </c>
      <c r="H4" s="72">
        <v>4</v>
      </c>
      <c r="I4" s="74">
        <v>5</v>
      </c>
    </row>
    <row r="5" spans="1:9" ht="28.5" customHeight="1">
      <c r="A5" s="58"/>
      <c r="B5" s="75">
        <v>75</v>
      </c>
      <c r="C5" s="76" t="s">
        <v>218</v>
      </c>
      <c r="D5" s="77" t="s">
        <v>219</v>
      </c>
      <c r="E5" s="78"/>
      <c r="F5" s="79"/>
      <c r="G5" s="80"/>
      <c r="H5" s="79"/>
      <c r="I5" s="81"/>
    </row>
    <row r="6" spans="1:9" ht="28.5" customHeight="1">
      <c r="A6" s="58"/>
      <c r="B6" s="82">
        <v>76</v>
      </c>
      <c r="C6" s="83" t="s">
        <v>220</v>
      </c>
      <c r="D6" s="84" t="s">
        <v>219</v>
      </c>
      <c r="E6" s="85"/>
      <c r="F6" s="86"/>
      <c r="G6" s="87"/>
      <c r="H6" s="86"/>
      <c r="I6" s="88"/>
    </row>
    <row r="7" spans="1:9" ht="28.5" customHeight="1">
      <c r="A7" s="58"/>
      <c r="B7" s="82">
        <v>77</v>
      </c>
      <c r="C7" s="83" t="s">
        <v>221</v>
      </c>
      <c r="D7" s="89" t="s">
        <v>219</v>
      </c>
      <c r="E7" s="85"/>
      <c r="F7" s="86"/>
      <c r="G7" s="87"/>
      <c r="H7" s="86"/>
      <c r="I7" s="88"/>
    </row>
    <row r="8" spans="1:9" ht="26.25" customHeight="1">
      <c r="A8" s="58"/>
      <c r="B8" s="82">
        <v>78</v>
      </c>
      <c r="C8" s="83" t="s">
        <v>222</v>
      </c>
      <c r="D8" s="84" t="s">
        <v>223</v>
      </c>
      <c r="E8" s="85"/>
      <c r="F8" s="86"/>
      <c r="G8" s="87"/>
      <c r="H8" s="86"/>
      <c r="I8" s="88"/>
    </row>
    <row r="9" spans="1:9" ht="27" customHeight="1">
      <c r="A9" s="58"/>
      <c r="B9" s="82">
        <v>79</v>
      </c>
      <c r="C9" s="83" t="s">
        <v>224</v>
      </c>
      <c r="D9" s="84" t="s">
        <v>225</v>
      </c>
      <c r="E9" s="85"/>
      <c r="F9" s="86"/>
      <c r="G9" s="87"/>
      <c r="H9" s="86"/>
      <c r="I9" s="88"/>
    </row>
    <row r="10" spans="1:9" ht="23.25" customHeight="1">
      <c r="A10" s="58"/>
      <c r="B10" s="82">
        <v>80</v>
      </c>
      <c r="C10" s="83" t="s">
        <v>226</v>
      </c>
      <c r="D10" s="84" t="s">
        <v>227</v>
      </c>
      <c r="E10" s="85"/>
      <c r="F10" s="86"/>
      <c r="G10" s="87"/>
      <c r="H10" s="86"/>
      <c r="I10" s="88"/>
    </row>
    <row r="11" spans="1:9" ht="30.75" customHeight="1">
      <c r="A11" s="58"/>
      <c r="B11" s="82">
        <v>81</v>
      </c>
      <c r="C11" s="83" t="s">
        <v>228</v>
      </c>
      <c r="D11" s="84" t="s">
        <v>227</v>
      </c>
      <c r="E11" s="85"/>
      <c r="F11" s="86"/>
      <c r="G11" s="87"/>
      <c r="H11" s="86"/>
      <c r="I11" s="88"/>
    </row>
    <row r="12" spans="1:9" ht="30.75" customHeight="1">
      <c r="A12" s="58"/>
      <c r="B12" s="82">
        <v>82</v>
      </c>
      <c r="C12" s="83" t="s">
        <v>834</v>
      </c>
      <c r="D12" s="84" t="s">
        <v>227</v>
      </c>
      <c r="E12" s="85"/>
      <c r="F12" s="86"/>
      <c r="G12" s="87"/>
      <c r="H12" s="86"/>
      <c r="I12" s="88"/>
    </row>
    <row r="13" spans="1:9" ht="15" customHeight="1">
      <c r="A13" s="58"/>
      <c r="B13" s="82">
        <v>83</v>
      </c>
      <c r="C13" s="83" t="s">
        <v>229</v>
      </c>
      <c r="D13" s="90"/>
      <c r="E13" s="85"/>
      <c r="F13" s="86"/>
      <c r="G13" s="87"/>
      <c r="H13" s="86"/>
      <c r="I13" s="88"/>
    </row>
    <row r="14" spans="1:9" ht="15" customHeight="1">
      <c r="A14" s="58"/>
      <c r="B14" s="82">
        <v>84</v>
      </c>
      <c r="C14" s="83" t="s">
        <v>230</v>
      </c>
      <c r="D14" s="90"/>
      <c r="E14" s="85"/>
      <c r="F14" s="86"/>
      <c r="G14" s="87"/>
      <c r="H14" s="86"/>
      <c r="I14" s="88"/>
    </row>
    <row r="15" spans="1:9" ht="15" customHeight="1">
      <c r="A15" s="58"/>
      <c r="B15" s="82">
        <v>85</v>
      </c>
      <c r="C15" s="83" t="s">
        <v>835</v>
      </c>
      <c r="D15" s="90"/>
      <c r="E15" s="85"/>
      <c r="F15" s="86"/>
      <c r="G15" s="87"/>
      <c r="H15" s="86"/>
      <c r="I15" s="88"/>
    </row>
    <row r="16" spans="1:9" ht="29.25" customHeight="1">
      <c r="A16" s="58"/>
      <c r="B16" s="82">
        <v>86</v>
      </c>
      <c r="C16" s="83" t="s">
        <v>836</v>
      </c>
      <c r="D16" s="84" t="s">
        <v>227</v>
      </c>
      <c r="E16" s="85"/>
      <c r="F16" s="86"/>
      <c r="G16" s="87"/>
      <c r="H16" s="86"/>
      <c r="I16" s="88"/>
    </row>
    <row r="17" spans="1:9" ht="15" customHeight="1">
      <c r="A17" s="58"/>
      <c r="B17" s="82">
        <v>87</v>
      </c>
      <c r="C17" s="83" t="s">
        <v>229</v>
      </c>
      <c r="D17" s="84"/>
      <c r="E17" s="85"/>
      <c r="F17" s="86"/>
      <c r="G17" s="87"/>
      <c r="H17" s="86"/>
      <c r="I17" s="88"/>
    </row>
    <row r="18" spans="1:9" ht="15" customHeight="1">
      <c r="A18" s="58"/>
      <c r="B18" s="82">
        <v>88</v>
      </c>
      <c r="C18" s="83" t="s">
        <v>230</v>
      </c>
      <c r="D18" s="84"/>
      <c r="E18" s="85"/>
      <c r="F18" s="86"/>
      <c r="G18" s="87"/>
      <c r="H18" s="86"/>
      <c r="I18" s="88"/>
    </row>
    <row r="19" spans="1:9" ht="15" customHeight="1">
      <c r="A19" s="58"/>
      <c r="B19" s="82">
        <v>89</v>
      </c>
      <c r="C19" s="83" t="s">
        <v>835</v>
      </c>
      <c r="D19" s="84"/>
      <c r="E19" s="85"/>
      <c r="F19" s="86"/>
      <c r="G19" s="87"/>
      <c r="H19" s="86"/>
      <c r="I19" s="88"/>
    </row>
    <row r="20" spans="1:9" ht="43.5" customHeight="1">
      <c r="A20" s="58"/>
      <c r="B20" s="82">
        <v>90</v>
      </c>
      <c r="C20" s="83" t="s">
        <v>837</v>
      </c>
      <c r="D20" s="84" t="s">
        <v>227</v>
      </c>
      <c r="E20" s="85"/>
      <c r="F20" s="86"/>
      <c r="G20" s="87"/>
      <c r="H20" s="86"/>
      <c r="I20" s="88"/>
    </row>
    <row r="21" spans="1:9" ht="54.75" customHeight="1">
      <c r="A21" s="58"/>
      <c r="B21" s="82">
        <v>91</v>
      </c>
      <c r="C21" s="83" t="s">
        <v>838</v>
      </c>
      <c r="D21" s="84" t="s">
        <v>227</v>
      </c>
      <c r="E21" s="85"/>
      <c r="F21" s="86"/>
      <c r="G21" s="87"/>
      <c r="H21" s="86"/>
      <c r="I21" s="88"/>
    </row>
    <row r="22" spans="1:9" ht="24.75" customHeight="1">
      <c r="A22" s="58"/>
      <c r="B22" s="82">
        <v>92</v>
      </c>
      <c r="C22" s="83" t="s">
        <v>839</v>
      </c>
      <c r="D22" s="84" t="s">
        <v>227</v>
      </c>
      <c r="E22" s="85"/>
      <c r="F22" s="86"/>
      <c r="G22" s="87"/>
      <c r="H22" s="86"/>
      <c r="I22" s="88"/>
    </row>
    <row r="23" spans="1:9" ht="15" customHeight="1">
      <c r="A23" s="58"/>
      <c r="B23" s="82">
        <v>93</v>
      </c>
      <c r="C23" s="83" t="s">
        <v>231</v>
      </c>
      <c r="D23" s="90"/>
      <c r="E23" s="90"/>
      <c r="F23" s="91"/>
      <c r="G23" s="87"/>
      <c r="H23" s="91"/>
      <c r="I23" s="88"/>
    </row>
    <row r="24" spans="1:9" ht="15.75" customHeight="1">
      <c r="A24" s="58"/>
      <c r="B24" s="82">
        <v>94</v>
      </c>
      <c r="C24" s="83" t="s">
        <v>840</v>
      </c>
      <c r="D24" s="90"/>
      <c r="E24" s="90"/>
      <c r="F24" s="91"/>
      <c r="G24" s="87"/>
      <c r="H24" s="91"/>
      <c r="I24" s="88"/>
    </row>
    <row r="25" spans="1:9" ht="15.75" customHeight="1">
      <c r="A25" s="58"/>
      <c r="B25" s="82">
        <v>95</v>
      </c>
      <c r="C25" s="83" t="s">
        <v>841</v>
      </c>
      <c r="D25" s="90"/>
      <c r="E25" s="90"/>
      <c r="F25" s="91"/>
      <c r="G25" s="87"/>
      <c r="H25" s="91"/>
      <c r="I25" s="88"/>
    </row>
    <row r="26" spans="1:9" ht="15.75" customHeight="1">
      <c r="A26" s="58"/>
      <c r="B26" s="82">
        <v>96</v>
      </c>
      <c r="C26" s="83" t="s">
        <v>842</v>
      </c>
      <c r="D26" s="90"/>
      <c r="E26" s="90"/>
      <c r="F26" s="91"/>
      <c r="G26" s="87"/>
      <c r="H26" s="91"/>
      <c r="I26" s="88"/>
    </row>
    <row r="27" spans="1:9" ht="29.25" customHeight="1">
      <c r="A27" s="58"/>
      <c r="B27" s="82">
        <v>97</v>
      </c>
      <c r="C27" s="83" t="s">
        <v>843</v>
      </c>
      <c r="D27" s="92"/>
      <c r="E27" s="90"/>
      <c r="F27" s="91"/>
      <c r="G27" s="87"/>
      <c r="H27" s="91"/>
      <c r="I27" s="88"/>
    </row>
    <row r="28" spans="1:9" ht="15" customHeight="1">
      <c r="A28" s="58"/>
      <c r="B28" s="82">
        <v>98</v>
      </c>
      <c r="C28" s="83" t="s">
        <v>229</v>
      </c>
      <c r="D28" s="90"/>
      <c r="E28" s="90"/>
      <c r="F28" s="91"/>
      <c r="G28" s="87"/>
      <c r="H28" s="91"/>
      <c r="I28" s="88"/>
    </row>
    <row r="29" spans="1:9" ht="15" customHeight="1">
      <c r="A29" s="58"/>
      <c r="B29" s="82">
        <v>99</v>
      </c>
      <c r="C29" s="83" t="s">
        <v>230</v>
      </c>
      <c r="D29" s="90"/>
      <c r="E29" s="90"/>
      <c r="F29" s="91"/>
      <c r="G29" s="87"/>
      <c r="H29" s="91"/>
      <c r="I29" s="88"/>
    </row>
    <row r="30" spans="1:9" ht="15" customHeight="1">
      <c r="A30" s="58"/>
      <c r="B30" s="82">
        <v>100</v>
      </c>
      <c r="C30" s="83" t="s">
        <v>835</v>
      </c>
      <c r="D30" s="90"/>
      <c r="E30" s="90"/>
      <c r="F30" s="91"/>
      <c r="G30" s="87"/>
      <c r="H30" s="91"/>
      <c r="I30" s="88"/>
    </row>
    <row r="31" spans="1:9" ht="15.75" customHeight="1">
      <c r="A31" s="58"/>
      <c r="B31" s="82">
        <v>101</v>
      </c>
      <c r="C31" s="83" t="s">
        <v>844</v>
      </c>
      <c r="D31" s="90"/>
      <c r="E31" s="90"/>
      <c r="F31" s="91"/>
      <c r="G31" s="87"/>
      <c r="H31" s="91"/>
      <c r="I31" s="88"/>
    </row>
    <row r="32" spans="1:9" ht="28.5" customHeight="1">
      <c r="A32" s="58"/>
      <c r="B32" s="82">
        <v>102</v>
      </c>
      <c r="C32" s="83" t="s">
        <v>845</v>
      </c>
      <c r="D32" s="93"/>
      <c r="E32" s="93"/>
      <c r="F32" s="94"/>
      <c r="G32" s="87"/>
      <c r="H32" s="94"/>
      <c r="I32" s="88"/>
    </row>
    <row r="33" spans="1:9" ht="28.5" customHeight="1">
      <c r="A33" s="58"/>
      <c r="B33" s="82">
        <v>103</v>
      </c>
      <c r="C33" s="83" t="s">
        <v>846</v>
      </c>
      <c r="D33" s="93"/>
      <c r="E33" s="93"/>
      <c r="F33" s="94"/>
      <c r="G33" s="87"/>
      <c r="H33" s="94"/>
      <c r="I33" s="88"/>
    </row>
    <row r="34" spans="1:9" ht="28.5" customHeight="1">
      <c r="A34" s="58"/>
      <c r="B34" s="82">
        <v>104</v>
      </c>
      <c r="C34" s="83" t="s">
        <v>232</v>
      </c>
      <c r="D34" s="93"/>
      <c r="E34" s="93"/>
      <c r="F34" s="94"/>
      <c r="G34" s="87"/>
      <c r="H34" s="94"/>
      <c r="I34" s="88"/>
    </row>
    <row r="35" spans="1:9" ht="29.25" customHeight="1" thickBot="1">
      <c r="A35" s="58"/>
      <c r="B35" s="95">
        <v>105</v>
      </c>
      <c r="C35" s="96" t="s">
        <v>233</v>
      </c>
      <c r="D35" s="97"/>
      <c r="E35" s="97"/>
      <c r="F35" s="98"/>
      <c r="G35" s="99"/>
      <c r="H35" s="98"/>
      <c r="I35" s="100"/>
    </row>
    <row r="36" spans="1:9" ht="12.75">
      <c r="A36" s="58"/>
      <c r="B36" s="101"/>
      <c r="C36" s="101"/>
      <c r="D36" s="58"/>
      <c r="E36" s="58"/>
      <c r="F36" s="58"/>
      <c r="G36" s="58"/>
      <c r="H36" s="58"/>
      <c r="I36" s="58"/>
    </row>
    <row r="37" spans="1:9" ht="22.5" customHeight="1">
      <c r="A37" s="58"/>
      <c r="B37" s="102" t="s">
        <v>36</v>
      </c>
      <c r="C37" s="103"/>
      <c r="D37" s="104" t="s">
        <v>37</v>
      </c>
      <c r="E37" s="104"/>
      <c r="F37" s="104"/>
      <c r="G37" s="104"/>
      <c r="H37" s="104"/>
      <c r="I37" s="105"/>
    </row>
    <row r="38" spans="1:9" ht="22.5" customHeight="1">
      <c r="A38" s="58"/>
      <c r="B38" s="106" t="s">
        <v>5</v>
      </c>
      <c r="C38" s="107"/>
      <c r="D38" s="108" t="s">
        <v>5</v>
      </c>
      <c r="E38" s="108"/>
      <c r="F38" s="108"/>
      <c r="G38" s="108"/>
      <c r="H38" s="108"/>
      <c r="I38" s="109"/>
    </row>
    <row r="39" spans="1:7" ht="12.75">
      <c r="A39" s="58"/>
      <c r="B39" s="58"/>
      <c r="C39" s="58"/>
      <c r="D39" s="58"/>
      <c r="E39" s="58"/>
      <c r="F39" s="58"/>
      <c r="G39" s="58"/>
    </row>
    <row r="40" spans="1:7" ht="12.75">
      <c r="A40" s="58"/>
      <c r="B40" s="58"/>
      <c r="C40" s="58"/>
      <c r="D40" s="58"/>
      <c r="E40" s="58"/>
      <c r="F40" s="58"/>
      <c r="G40" s="58"/>
    </row>
    <row r="41" spans="1:7" ht="12.75">
      <c r="A41" s="58"/>
      <c r="B41" s="101" t="s">
        <v>234</v>
      </c>
      <c r="C41" s="101"/>
      <c r="D41" s="58"/>
      <c r="E41" s="58"/>
      <c r="F41" s="58"/>
      <c r="G41" s="58"/>
    </row>
    <row r="42" spans="1:7" ht="12.75">
      <c r="A42" s="58"/>
      <c r="B42" s="101" t="s">
        <v>235</v>
      </c>
      <c r="C42" s="101"/>
      <c r="D42" s="58"/>
      <c r="E42" s="58"/>
      <c r="F42" s="58"/>
      <c r="G42" s="58"/>
    </row>
    <row r="43" spans="1:7" ht="12.75">
      <c r="A43" s="58"/>
      <c r="B43" s="110" t="s">
        <v>847</v>
      </c>
      <c r="C43" s="110"/>
      <c r="D43" s="37"/>
      <c r="E43" s="58"/>
      <c r="F43" s="58"/>
      <c r="G43" s="58"/>
    </row>
    <row r="44" spans="1:7" ht="12.75">
      <c r="A44" s="58"/>
      <c r="B44" s="110" t="s">
        <v>848</v>
      </c>
      <c r="C44" s="110"/>
      <c r="D44" s="37"/>
      <c r="E44" s="58"/>
      <c r="F44" s="58"/>
      <c r="G44" s="58"/>
    </row>
    <row r="45" spans="1:7" ht="14.25">
      <c r="A45" s="58"/>
      <c r="B45" s="922" t="s">
        <v>849</v>
      </c>
      <c r="C45" s="110"/>
      <c r="D45" s="37"/>
      <c r="E45" s="37"/>
      <c r="F45" s="37"/>
      <c r="G45" s="58"/>
    </row>
    <row r="46" spans="1:8" ht="40.5" customHeight="1">
      <c r="A46" s="58"/>
      <c r="B46" s="948" t="s">
        <v>850</v>
      </c>
      <c r="C46" s="948"/>
      <c r="D46" s="948"/>
      <c r="E46" s="949"/>
      <c r="F46" s="949"/>
      <c r="G46" s="949"/>
      <c r="H46" s="111"/>
    </row>
    <row r="47" spans="1:8" ht="14.25" customHeight="1">
      <c r="A47" s="58"/>
      <c r="B47" s="922" t="s">
        <v>851</v>
      </c>
      <c r="C47" s="110"/>
      <c r="D47" s="37"/>
      <c r="E47" s="37"/>
      <c r="F47" s="37"/>
      <c r="G47" s="922"/>
      <c r="H47" s="111"/>
    </row>
    <row r="48" spans="1:8" ht="14.25" customHeight="1">
      <c r="A48" s="58"/>
      <c r="B48" s="922" t="s">
        <v>852</v>
      </c>
      <c r="C48" s="110"/>
      <c r="D48" s="37"/>
      <c r="E48" s="37"/>
      <c r="F48" s="37"/>
      <c r="G48" s="922"/>
      <c r="H48" s="111"/>
    </row>
    <row r="49" spans="1:8" ht="12.75" customHeight="1">
      <c r="A49" s="58"/>
      <c r="B49" s="923" t="s">
        <v>853</v>
      </c>
      <c r="C49" s="924"/>
      <c r="D49" s="924"/>
      <c r="E49" s="112"/>
      <c r="F49" s="112"/>
      <c r="G49" s="112"/>
      <c r="H49" s="111"/>
    </row>
    <row r="50" spans="1:7" ht="14.25">
      <c r="A50" s="58"/>
      <c r="B50" s="101" t="s">
        <v>854</v>
      </c>
      <c r="C50" s="101"/>
      <c r="D50" s="925"/>
      <c r="E50" s="925"/>
      <c r="F50" s="925"/>
      <c r="G50" s="58"/>
    </row>
    <row r="51" spans="1:7" ht="14.25">
      <c r="A51" s="58"/>
      <c r="B51" s="923" t="s">
        <v>855</v>
      </c>
      <c r="C51" s="923"/>
      <c r="D51" s="925"/>
      <c r="E51" s="925"/>
      <c r="F51" s="925"/>
      <c r="G51" s="58"/>
    </row>
    <row r="52" spans="1:7" ht="14.25">
      <c r="A52" s="58"/>
      <c r="B52" s="923" t="s">
        <v>856</v>
      </c>
      <c r="C52" s="923"/>
      <c r="D52" s="925"/>
      <c r="E52" s="925"/>
      <c r="F52" s="925"/>
      <c r="G52" s="58"/>
    </row>
    <row r="53" spans="1:7" ht="14.25">
      <c r="A53" s="58"/>
      <c r="B53" s="926" t="s">
        <v>857</v>
      </c>
      <c r="C53" s="926"/>
      <c r="D53" s="927"/>
      <c r="E53" s="927"/>
      <c r="F53" s="927"/>
      <c r="G53" s="58"/>
    </row>
    <row r="54" spans="1:7" ht="27.75" customHeight="1">
      <c r="A54" s="58"/>
      <c r="B54" s="950" t="s">
        <v>858</v>
      </c>
      <c r="C54" s="950"/>
      <c r="D54" s="950"/>
      <c r="E54" s="950"/>
      <c r="F54" s="950"/>
      <c r="G54" s="950"/>
    </row>
    <row r="55" spans="1:7" ht="16.5" customHeight="1">
      <c r="A55" s="58"/>
      <c r="B55" s="951" t="s">
        <v>859</v>
      </c>
      <c r="C55" s="951"/>
      <c r="D55" s="951"/>
      <c r="E55" s="951"/>
      <c r="F55" s="951"/>
      <c r="G55" s="951"/>
    </row>
    <row r="56" spans="1:7" ht="16.5" customHeight="1">
      <c r="A56" s="58"/>
      <c r="B56" s="951"/>
      <c r="C56" s="951"/>
      <c r="D56" s="951"/>
      <c r="E56" s="951"/>
      <c r="F56" s="951"/>
      <c r="G56" s="951"/>
    </row>
    <row r="57" spans="1:7" ht="12.75">
      <c r="A57" s="58"/>
      <c r="B57" s="101"/>
      <c r="C57" s="101"/>
      <c r="D57" s="58"/>
      <c r="E57" s="58"/>
      <c r="F57" s="58"/>
      <c r="G57" s="58"/>
    </row>
    <row r="58" spans="1:7" ht="12.75">
      <c r="A58" s="58"/>
      <c r="B58" s="113" t="s">
        <v>33</v>
      </c>
      <c r="C58" s="114" t="s">
        <v>860</v>
      </c>
      <c r="D58" s="113"/>
      <c r="E58" s="115"/>
      <c r="F58" s="115"/>
      <c r="G58" s="928"/>
    </row>
    <row r="59" spans="1:7" ht="12.75">
      <c r="A59" s="58"/>
      <c r="B59" s="113" t="s">
        <v>236</v>
      </c>
      <c r="C59" s="114" t="s">
        <v>861</v>
      </c>
      <c r="D59" s="113"/>
      <c r="E59" s="113"/>
      <c r="F59" s="113"/>
      <c r="G59" s="928"/>
    </row>
    <row r="60" spans="1:7" ht="12.75" customHeight="1">
      <c r="A60" s="58"/>
      <c r="B60" s="113"/>
      <c r="C60" s="114" t="s">
        <v>862</v>
      </c>
      <c r="D60" s="113"/>
      <c r="E60" s="113"/>
      <c r="F60" s="113"/>
      <c r="G60" s="928"/>
    </row>
    <row r="61" spans="1:7" ht="12.75" customHeight="1">
      <c r="A61" s="58"/>
      <c r="B61" s="37"/>
      <c r="C61" s="114" t="s">
        <v>863</v>
      </c>
      <c r="D61" s="37"/>
      <c r="E61" s="37"/>
      <c r="F61" s="37"/>
      <c r="G61" s="37"/>
    </row>
    <row r="62" spans="1:7" ht="12.75" customHeight="1">
      <c r="A62" s="58"/>
      <c r="B62" s="58"/>
      <c r="C62" s="114" t="s">
        <v>864</v>
      </c>
      <c r="D62" s="58"/>
      <c r="E62" s="58"/>
      <c r="F62" s="58"/>
      <c r="G62" s="58"/>
    </row>
    <row r="63" spans="1:7" ht="12.75">
      <c r="A63" s="58"/>
      <c r="B63" s="58"/>
      <c r="C63" s="58"/>
      <c r="D63" s="58"/>
      <c r="E63" s="58"/>
      <c r="F63" s="58"/>
      <c r="G63" s="58"/>
    </row>
    <row r="64" spans="1:7" ht="12.75">
      <c r="A64" s="58"/>
      <c r="B64" s="58"/>
      <c r="C64" s="58"/>
      <c r="D64" s="58"/>
      <c r="E64" s="58"/>
      <c r="F64" s="58"/>
      <c r="G64" s="58"/>
    </row>
    <row r="65" spans="1:7" ht="12.75">
      <c r="A65" s="58"/>
      <c r="B65" s="58"/>
      <c r="C65" s="58"/>
      <c r="D65" s="58"/>
      <c r="E65" s="58"/>
      <c r="F65" s="58"/>
      <c r="G65" s="58"/>
    </row>
    <row r="66" spans="1:7" ht="12.75">
      <c r="A66" s="58"/>
      <c r="B66" s="58"/>
      <c r="C66" s="58"/>
      <c r="D66" s="58"/>
      <c r="E66" s="58"/>
      <c r="F66" s="58"/>
      <c r="G66" s="58"/>
    </row>
    <row r="67" spans="1:7" ht="12.75">
      <c r="A67" s="58"/>
      <c r="B67" s="58"/>
      <c r="C67" s="58"/>
      <c r="D67" s="58"/>
      <c r="E67" s="58"/>
      <c r="F67" s="58"/>
      <c r="G67" s="58"/>
    </row>
    <row r="68" spans="1:7" ht="12.75">
      <c r="A68" s="58"/>
      <c r="B68" s="58"/>
      <c r="C68" s="58"/>
      <c r="D68" s="58"/>
      <c r="E68" s="58"/>
      <c r="F68" s="58"/>
      <c r="G68" s="58"/>
    </row>
    <row r="69" spans="1:7" ht="12.75">
      <c r="A69" s="58"/>
      <c r="B69" s="58"/>
      <c r="C69" s="58"/>
      <c r="D69" s="58"/>
      <c r="E69" s="58"/>
      <c r="F69" s="58"/>
      <c r="G69" s="58"/>
    </row>
    <row r="70" spans="1:7" ht="12.75">
      <c r="A70" s="58"/>
      <c r="B70" s="58"/>
      <c r="C70" s="58"/>
      <c r="D70" s="58"/>
      <c r="E70" s="58"/>
      <c r="F70" s="58"/>
      <c r="G70" s="58"/>
    </row>
    <row r="71" spans="1:7" ht="12.75">
      <c r="A71" s="58"/>
      <c r="B71" s="58"/>
      <c r="C71" s="58"/>
      <c r="D71" s="58"/>
      <c r="E71" s="58"/>
      <c r="F71" s="58"/>
      <c r="G71" s="58"/>
    </row>
    <row r="72" spans="1:7" ht="12.75">
      <c r="A72" s="58"/>
      <c r="B72" s="58"/>
      <c r="C72" s="58"/>
      <c r="D72" s="58"/>
      <c r="E72" s="58"/>
      <c r="F72" s="58"/>
      <c r="G72" s="58"/>
    </row>
    <row r="73" spans="1:7" ht="12.75">
      <c r="A73" s="58"/>
      <c r="B73" s="58"/>
      <c r="C73" s="58"/>
      <c r="D73" s="58"/>
      <c r="E73" s="58"/>
      <c r="F73" s="58"/>
      <c r="G73" s="58"/>
    </row>
    <row r="74" spans="1:7" ht="12.75">
      <c r="A74" s="58"/>
      <c r="B74" s="58"/>
      <c r="C74" s="58"/>
      <c r="D74" s="58"/>
      <c r="E74" s="58"/>
      <c r="F74" s="58"/>
      <c r="G74" s="58"/>
    </row>
    <row r="75" spans="1:7" ht="12.75">
      <c r="A75" s="58"/>
      <c r="B75" s="58"/>
      <c r="C75" s="58"/>
      <c r="D75" s="58"/>
      <c r="E75" s="58"/>
      <c r="F75" s="58"/>
      <c r="G75" s="58"/>
    </row>
    <row r="76" spans="1:7" ht="12.75">
      <c r="A76" s="58"/>
      <c r="B76" s="58"/>
      <c r="C76" s="58"/>
      <c r="D76" s="58"/>
      <c r="E76" s="58"/>
      <c r="F76" s="58"/>
      <c r="G76" s="58"/>
    </row>
    <row r="77" spans="1:7" ht="12.75">
      <c r="A77" s="58"/>
      <c r="B77" s="58"/>
      <c r="C77" s="58"/>
      <c r="D77" s="58"/>
      <c r="E77" s="58"/>
      <c r="F77" s="58"/>
      <c r="G77" s="58"/>
    </row>
    <row r="78" spans="1:7" ht="12.75">
      <c r="A78" s="58"/>
      <c r="B78" s="58"/>
      <c r="C78" s="58"/>
      <c r="D78" s="58"/>
      <c r="E78" s="58"/>
      <c r="F78" s="58"/>
      <c r="G78" s="58"/>
    </row>
    <row r="79" spans="1:7" ht="12.75">
      <c r="A79" s="58"/>
      <c r="B79" s="58"/>
      <c r="C79" s="58"/>
      <c r="D79" s="58"/>
      <c r="E79" s="58"/>
      <c r="F79" s="58"/>
      <c r="G79" s="58"/>
    </row>
    <row r="80" spans="1:7" ht="12.75">
      <c r="A80" s="58"/>
      <c r="B80" s="58"/>
      <c r="C80" s="58"/>
      <c r="D80" s="58"/>
      <c r="E80" s="58"/>
      <c r="F80" s="58"/>
      <c r="G80" s="58"/>
    </row>
    <row r="81" spans="1:7" ht="12.75">
      <c r="A81" s="58"/>
      <c r="B81" s="58"/>
      <c r="C81" s="58"/>
      <c r="D81" s="58"/>
      <c r="E81" s="58"/>
      <c r="F81" s="58"/>
      <c r="G81" s="58"/>
    </row>
    <row r="82" spans="1:7" ht="12.75">
      <c r="A82" s="58"/>
      <c r="B82" s="58"/>
      <c r="C82" s="58"/>
      <c r="D82" s="58"/>
      <c r="E82" s="58"/>
      <c r="F82" s="58"/>
      <c r="G82" s="58"/>
    </row>
    <row r="83" spans="1:7" ht="12.75">
      <c r="A83" s="58"/>
      <c r="B83" s="58"/>
      <c r="C83" s="58"/>
      <c r="D83" s="58"/>
      <c r="E83" s="58"/>
      <c r="F83" s="58"/>
      <c r="G83" s="58"/>
    </row>
    <row r="84" spans="1:7" ht="12.75">
      <c r="A84" s="58"/>
      <c r="B84" s="58"/>
      <c r="C84" s="58"/>
      <c r="D84" s="58"/>
      <c r="E84" s="58"/>
      <c r="F84" s="58"/>
      <c r="G84" s="58"/>
    </row>
    <row r="85" spans="1:7" ht="12.75">
      <c r="A85" s="58"/>
      <c r="B85" s="58"/>
      <c r="C85" s="58"/>
      <c r="D85" s="58"/>
      <c r="E85" s="58"/>
      <c r="F85" s="58"/>
      <c r="G85" s="58"/>
    </row>
    <row r="86" spans="1:7" ht="12.75">
      <c r="A86" s="58"/>
      <c r="B86" s="58"/>
      <c r="C86" s="58"/>
      <c r="D86" s="58"/>
      <c r="E86" s="58"/>
      <c r="F86" s="58"/>
      <c r="G86" s="58"/>
    </row>
    <row r="87" spans="1:7" ht="12.75">
      <c r="A87" s="58"/>
      <c r="B87" s="58"/>
      <c r="C87" s="58"/>
      <c r="D87" s="58"/>
      <c r="E87" s="58"/>
      <c r="F87" s="58"/>
      <c r="G87" s="58"/>
    </row>
    <row r="88" spans="1:7" ht="12.75">
      <c r="A88" s="58"/>
      <c r="B88" s="58"/>
      <c r="C88" s="58"/>
      <c r="D88" s="58"/>
      <c r="E88" s="58"/>
      <c r="F88" s="58"/>
      <c r="G88" s="58"/>
    </row>
    <row r="89" spans="1:7" ht="12.75">
      <c r="A89" s="58"/>
      <c r="B89" s="58"/>
      <c r="C89" s="58"/>
      <c r="D89" s="58"/>
      <c r="E89" s="58"/>
      <c r="F89" s="58"/>
      <c r="G89" s="58"/>
    </row>
    <row r="90" spans="1:7" ht="12.75">
      <c r="A90" s="58"/>
      <c r="B90" s="58"/>
      <c r="C90" s="58"/>
      <c r="D90" s="58"/>
      <c r="E90" s="58"/>
      <c r="F90" s="58"/>
      <c r="G90" s="58"/>
    </row>
    <row r="91" spans="1:7" ht="12.75">
      <c r="A91" s="58"/>
      <c r="B91" s="58"/>
      <c r="C91" s="58"/>
      <c r="D91" s="58"/>
      <c r="E91" s="58"/>
      <c r="F91" s="58"/>
      <c r="G91" s="58"/>
    </row>
    <row r="92" spans="1:7" ht="12.75">
      <c r="A92" s="58"/>
      <c r="B92" s="58"/>
      <c r="C92" s="58"/>
      <c r="D92" s="58"/>
      <c r="E92" s="58"/>
      <c r="F92" s="58"/>
      <c r="G92" s="58"/>
    </row>
    <row r="93" spans="1:7" ht="12.75">
      <c r="A93" s="58"/>
      <c r="B93" s="58"/>
      <c r="C93" s="58"/>
      <c r="D93" s="58"/>
      <c r="E93" s="58"/>
      <c r="F93" s="58"/>
      <c r="G93" s="58"/>
    </row>
    <row r="94" spans="1:7" ht="12.75">
      <c r="A94" s="58"/>
      <c r="B94" s="58"/>
      <c r="C94" s="58"/>
      <c r="D94" s="58"/>
      <c r="E94" s="58"/>
      <c r="F94" s="58"/>
      <c r="G94" s="58"/>
    </row>
    <row r="95" spans="1:7" ht="12.75">
      <c r="A95" s="58"/>
      <c r="B95" s="58"/>
      <c r="C95" s="58"/>
      <c r="D95" s="58"/>
      <c r="E95" s="58"/>
      <c r="F95" s="58"/>
      <c r="G95" s="58"/>
    </row>
    <row r="96" spans="1:7" ht="12.75">
      <c r="A96" s="58"/>
      <c r="B96" s="58"/>
      <c r="C96" s="58"/>
      <c r="D96" s="58"/>
      <c r="E96" s="58"/>
      <c r="F96" s="58"/>
      <c r="G96" s="58"/>
    </row>
    <row r="97" spans="1:7" ht="12.75">
      <c r="A97" s="58"/>
      <c r="B97" s="58"/>
      <c r="C97" s="58"/>
      <c r="D97" s="58"/>
      <c r="E97" s="58"/>
      <c r="F97" s="58"/>
      <c r="G97" s="58"/>
    </row>
    <row r="98" spans="1:7" ht="12.75">
      <c r="A98" s="58"/>
      <c r="B98" s="58"/>
      <c r="C98" s="58"/>
      <c r="D98" s="58"/>
      <c r="E98" s="58"/>
      <c r="F98" s="58"/>
      <c r="G98" s="58"/>
    </row>
    <row r="99" spans="1:7" ht="12.75">
      <c r="A99" s="58"/>
      <c r="B99" s="58"/>
      <c r="C99" s="58"/>
      <c r="D99" s="58"/>
      <c r="E99" s="58"/>
      <c r="F99" s="58"/>
      <c r="G99" s="58"/>
    </row>
    <row r="100" spans="1:7" ht="12.75">
      <c r="A100" s="58"/>
      <c r="B100" s="58"/>
      <c r="C100" s="58"/>
      <c r="D100" s="58"/>
      <c r="E100" s="58"/>
      <c r="F100" s="58"/>
      <c r="G100" s="58"/>
    </row>
    <row r="101" spans="1:7" ht="12.75">
      <c r="A101" s="58"/>
      <c r="B101" s="58"/>
      <c r="C101" s="58"/>
      <c r="D101" s="58"/>
      <c r="E101" s="58"/>
      <c r="F101" s="58"/>
      <c r="G101" s="58"/>
    </row>
    <row r="102" spans="1:7" ht="12.75">
      <c r="A102" s="58"/>
      <c r="B102" s="58"/>
      <c r="C102" s="58"/>
      <c r="D102" s="58"/>
      <c r="E102" s="58"/>
      <c r="F102" s="58"/>
      <c r="G102" s="58"/>
    </row>
    <row r="103" spans="1:7" ht="12.75">
      <c r="A103" s="58"/>
      <c r="B103" s="58"/>
      <c r="C103" s="58"/>
      <c r="D103" s="58"/>
      <c r="E103" s="58"/>
      <c r="F103" s="58"/>
      <c r="G103" s="58"/>
    </row>
    <row r="104" spans="1:7" ht="12.75">
      <c r="A104" s="58"/>
      <c r="B104" s="58"/>
      <c r="C104" s="58"/>
      <c r="D104" s="58"/>
      <c r="E104" s="58"/>
      <c r="F104" s="58"/>
      <c r="G104" s="58"/>
    </row>
    <row r="105" spans="1:7" ht="12.75">
      <c r="A105" s="58"/>
      <c r="B105" s="58"/>
      <c r="C105" s="58"/>
      <c r="D105" s="58"/>
      <c r="E105" s="58"/>
      <c r="F105" s="58"/>
      <c r="G105" s="58"/>
    </row>
    <row r="106" spans="1:7" ht="12.75">
      <c r="A106" s="58"/>
      <c r="B106" s="58"/>
      <c r="C106" s="58"/>
      <c r="D106" s="58"/>
      <c r="E106" s="58"/>
      <c r="F106" s="58"/>
      <c r="G106" s="58"/>
    </row>
    <row r="107" spans="1:7" ht="12.75">
      <c r="A107" s="58"/>
      <c r="B107" s="58"/>
      <c r="C107" s="58"/>
      <c r="D107" s="58"/>
      <c r="E107" s="58"/>
      <c r="F107" s="58"/>
      <c r="G107" s="58"/>
    </row>
    <row r="108" spans="1:7" ht="12.75">
      <c r="A108" s="58"/>
      <c r="B108" s="58"/>
      <c r="C108" s="58"/>
      <c r="D108" s="58"/>
      <c r="E108" s="58"/>
      <c r="F108" s="58"/>
      <c r="G108" s="58"/>
    </row>
    <row r="109" spans="1:7" ht="12.75">
      <c r="A109" s="58"/>
      <c r="B109" s="58"/>
      <c r="C109" s="58"/>
      <c r="D109" s="58"/>
      <c r="E109" s="58"/>
      <c r="F109" s="58"/>
      <c r="G109" s="58"/>
    </row>
    <row r="110" spans="1:7" ht="12.75">
      <c r="A110" s="58"/>
      <c r="B110" s="58"/>
      <c r="C110" s="58"/>
      <c r="D110" s="58"/>
      <c r="E110" s="58"/>
      <c r="F110" s="58"/>
      <c r="G110" s="58"/>
    </row>
    <row r="111" spans="1:7" ht="12.75">
      <c r="A111" s="58"/>
      <c r="B111" s="58"/>
      <c r="C111" s="58"/>
      <c r="D111" s="58"/>
      <c r="E111" s="58"/>
      <c r="F111" s="58"/>
      <c r="G111" s="58"/>
    </row>
    <row r="112" spans="1:7" ht="12.75">
      <c r="A112" s="58"/>
      <c r="B112" s="58"/>
      <c r="C112" s="58"/>
      <c r="D112" s="58"/>
      <c r="E112" s="58"/>
      <c r="F112" s="58"/>
      <c r="G112" s="58"/>
    </row>
    <row r="113" spans="1:7" ht="12.75">
      <c r="A113" s="58"/>
      <c r="B113" s="58"/>
      <c r="C113" s="58"/>
      <c r="D113" s="58"/>
      <c r="E113" s="58"/>
      <c r="F113" s="58"/>
      <c r="G113" s="58"/>
    </row>
    <row r="114" spans="1:7" ht="12.75">
      <c r="A114" s="58"/>
      <c r="B114" s="58"/>
      <c r="C114" s="58"/>
      <c r="D114" s="58"/>
      <c r="E114" s="58"/>
      <c r="F114" s="58"/>
      <c r="G114" s="58"/>
    </row>
    <row r="115" spans="1:7" ht="12.75">
      <c r="A115" s="58"/>
      <c r="B115" s="58"/>
      <c r="C115" s="58"/>
      <c r="D115" s="58"/>
      <c r="E115" s="58"/>
      <c r="F115" s="58"/>
      <c r="G115" s="58"/>
    </row>
    <row r="116" spans="1:7" ht="12.75">
      <c r="A116" s="58"/>
      <c r="B116" s="58"/>
      <c r="C116" s="58"/>
      <c r="D116" s="58"/>
      <c r="E116" s="58"/>
      <c r="F116" s="58"/>
      <c r="G116" s="58"/>
    </row>
    <row r="117" spans="1:7" ht="12.75">
      <c r="A117" s="58"/>
      <c r="B117" s="58"/>
      <c r="C117" s="58"/>
      <c r="D117" s="58"/>
      <c r="E117" s="58"/>
      <c r="F117" s="58"/>
      <c r="G117" s="58"/>
    </row>
    <row r="118" spans="1:7" ht="12.75">
      <c r="A118" s="58"/>
      <c r="B118" s="58"/>
      <c r="C118" s="58"/>
      <c r="D118" s="58"/>
      <c r="E118" s="58"/>
      <c r="F118" s="58"/>
      <c r="G118" s="58"/>
    </row>
    <row r="119" spans="1:7" ht="12.75">
      <c r="A119" s="58"/>
      <c r="B119" s="58"/>
      <c r="C119" s="58"/>
      <c r="D119" s="58"/>
      <c r="E119" s="58"/>
      <c r="F119" s="58"/>
      <c r="G119" s="58"/>
    </row>
    <row r="120" spans="1:7" ht="12.75">
      <c r="A120" s="58"/>
      <c r="B120" s="58"/>
      <c r="C120" s="58"/>
      <c r="D120" s="58"/>
      <c r="E120" s="58"/>
      <c r="F120" s="58"/>
      <c r="G120" s="58"/>
    </row>
    <row r="121" spans="1:7" ht="12.75">
      <c r="A121" s="58"/>
      <c r="B121" s="58"/>
      <c r="C121" s="58"/>
      <c r="D121" s="58"/>
      <c r="E121" s="58"/>
      <c r="F121" s="58"/>
      <c r="G121" s="58"/>
    </row>
    <row r="122" spans="1:7" ht="12.75">
      <c r="A122" s="58"/>
      <c r="B122" s="58"/>
      <c r="C122" s="58"/>
      <c r="D122" s="58"/>
      <c r="E122" s="58"/>
      <c r="F122" s="58"/>
      <c r="G122" s="58"/>
    </row>
    <row r="123" spans="1:7" ht="12.75">
      <c r="A123" s="58"/>
      <c r="B123" s="58"/>
      <c r="C123" s="58"/>
      <c r="D123" s="58"/>
      <c r="E123" s="58"/>
      <c r="F123" s="58"/>
      <c r="G123" s="58"/>
    </row>
    <row r="124" spans="1:7" ht="12.75">
      <c r="A124" s="58"/>
      <c r="B124" s="58"/>
      <c r="C124" s="58"/>
      <c r="D124" s="58"/>
      <c r="E124" s="58"/>
      <c r="F124" s="58"/>
      <c r="G124" s="58"/>
    </row>
    <row r="125" spans="1:7" ht="12.75">
      <c r="A125" s="58"/>
      <c r="B125" s="58"/>
      <c r="C125" s="58"/>
      <c r="D125" s="58"/>
      <c r="E125" s="58"/>
      <c r="F125" s="58"/>
      <c r="G125" s="58"/>
    </row>
    <row r="126" spans="1:7" ht="12.75">
      <c r="A126" s="58"/>
      <c r="B126" s="58"/>
      <c r="C126" s="58"/>
      <c r="D126" s="58"/>
      <c r="E126" s="58"/>
      <c r="F126" s="58"/>
      <c r="G126" s="58"/>
    </row>
    <row r="127" spans="1:7" ht="12.75">
      <c r="A127" s="58"/>
      <c r="B127" s="58"/>
      <c r="C127" s="58"/>
      <c r="D127" s="58"/>
      <c r="E127" s="58"/>
      <c r="F127" s="58"/>
      <c r="G127" s="58"/>
    </row>
    <row r="128" spans="1:7" ht="12.75">
      <c r="A128" s="58"/>
      <c r="B128" s="58"/>
      <c r="C128" s="58"/>
      <c r="D128" s="58"/>
      <c r="E128" s="58"/>
      <c r="F128" s="58"/>
      <c r="G128" s="58"/>
    </row>
    <row r="129" spans="1:7" ht="12.75">
      <c r="A129" s="58"/>
      <c r="B129" s="58"/>
      <c r="C129" s="58"/>
      <c r="D129" s="58"/>
      <c r="E129" s="58"/>
      <c r="F129" s="58"/>
      <c r="G129" s="58"/>
    </row>
    <row r="130" spans="1:7" ht="12.75">
      <c r="A130" s="58"/>
      <c r="B130" s="58"/>
      <c r="C130" s="58"/>
      <c r="D130" s="58"/>
      <c r="E130" s="58"/>
      <c r="F130" s="58"/>
      <c r="G130" s="58"/>
    </row>
    <row r="131" spans="1:7" ht="12.75">
      <c r="A131" s="58"/>
      <c r="B131" s="58"/>
      <c r="C131" s="58"/>
      <c r="D131" s="58"/>
      <c r="E131" s="58"/>
      <c r="F131" s="58"/>
      <c r="G131" s="58"/>
    </row>
    <row r="132" spans="1:7" ht="12.75">
      <c r="A132" s="58"/>
      <c r="B132" s="58"/>
      <c r="C132" s="58"/>
      <c r="D132" s="58"/>
      <c r="E132" s="58"/>
      <c r="F132" s="58"/>
      <c r="G132" s="58"/>
    </row>
    <row r="133" spans="1:7" ht="12.75">
      <c r="A133" s="58"/>
      <c r="B133" s="58"/>
      <c r="C133" s="58"/>
      <c r="D133" s="58"/>
      <c r="E133" s="58"/>
      <c r="F133" s="58"/>
      <c r="G133" s="58"/>
    </row>
    <row r="134" spans="1:7" ht="12.75">
      <c r="A134" s="58"/>
      <c r="B134" s="58"/>
      <c r="C134" s="58"/>
      <c r="D134" s="58"/>
      <c r="E134" s="58"/>
      <c r="F134" s="58"/>
      <c r="G134" s="58"/>
    </row>
    <row r="135" spans="1:7" ht="12.75">
      <c r="A135" s="58"/>
      <c r="B135" s="58"/>
      <c r="C135" s="58"/>
      <c r="D135" s="58"/>
      <c r="E135" s="58"/>
      <c r="F135" s="58"/>
      <c r="G135" s="58"/>
    </row>
    <row r="136" spans="1:7" ht="12.75">
      <c r="A136" s="58"/>
      <c r="B136" s="58"/>
      <c r="C136" s="58"/>
      <c r="D136" s="58"/>
      <c r="E136" s="58"/>
      <c r="F136" s="58"/>
      <c r="G136" s="58"/>
    </row>
    <row r="137" spans="1:7" ht="12.75">
      <c r="A137" s="58"/>
      <c r="B137" s="58"/>
      <c r="C137" s="58"/>
      <c r="D137" s="58"/>
      <c r="E137" s="58"/>
      <c r="F137" s="58"/>
      <c r="G137" s="58"/>
    </row>
    <row r="138" spans="1:7" ht="12.75">
      <c r="A138" s="58"/>
      <c r="B138" s="58"/>
      <c r="C138" s="58"/>
      <c r="D138" s="58"/>
      <c r="E138" s="58"/>
      <c r="F138" s="58"/>
      <c r="G138" s="58"/>
    </row>
    <row r="139" spans="1:7" ht="12.75">
      <c r="A139" s="58"/>
      <c r="B139" s="58"/>
      <c r="C139" s="58"/>
      <c r="D139" s="58"/>
      <c r="E139" s="58"/>
      <c r="F139" s="58"/>
      <c r="G139" s="58"/>
    </row>
    <row r="140" spans="1:7" ht="12.75">
      <c r="A140" s="58"/>
      <c r="B140" s="58"/>
      <c r="C140" s="58"/>
      <c r="D140" s="58"/>
      <c r="E140" s="58"/>
      <c r="F140" s="58"/>
      <c r="G140" s="58"/>
    </row>
    <row r="141" spans="1:7" ht="12.75">
      <c r="A141" s="58"/>
      <c r="B141" s="58"/>
      <c r="C141" s="58"/>
      <c r="D141" s="58"/>
      <c r="E141" s="58"/>
      <c r="F141" s="58"/>
      <c r="G141" s="58"/>
    </row>
    <row r="142" spans="1:7" ht="12.75">
      <c r="A142" s="58"/>
      <c r="B142" s="58"/>
      <c r="C142" s="58"/>
      <c r="D142" s="58"/>
      <c r="E142" s="58"/>
      <c r="F142" s="58"/>
      <c r="G142" s="58"/>
    </row>
    <row r="143" spans="1:7" ht="12.75">
      <c r="A143" s="58"/>
      <c r="B143" s="58"/>
      <c r="C143" s="58"/>
      <c r="D143" s="58"/>
      <c r="E143" s="58"/>
      <c r="F143" s="58"/>
      <c r="G143" s="58"/>
    </row>
    <row r="144" spans="1:7" ht="12.75">
      <c r="A144" s="58"/>
      <c r="B144" s="58"/>
      <c r="C144" s="58"/>
      <c r="D144" s="58"/>
      <c r="E144" s="58"/>
      <c r="F144" s="58"/>
      <c r="G144" s="58"/>
    </row>
    <row r="145" spans="1:7" ht="12.75">
      <c r="A145" s="58"/>
      <c r="B145" s="58"/>
      <c r="C145" s="58"/>
      <c r="D145" s="58"/>
      <c r="E145" s="58"/>
      <c r="F145" s="58"/>
      <c r="G145" s="58"/>
    </row>
    <row r="146" spans="1:7" ht="12.75">
      <c r="A146" s="58"/>
      <c r="B146" s="58"/>
      <c r="C146" s="58"/>
      <c r="D146" s="58"/>
      <c r="E146" s="58"/>
      <c r="F146" s="58"/>
      <c r="G146" s="58"/>
    </row>
    <row r="147" spans="1:7" ht="12.75">
      <c r="A147" s="58"/>
      <c r="B147" s="58"/>
      <c r="C147" s="58"/>
      <c r="D147" s="58"/>
      <c r="E147" s="58"/>
      <c r="F147" s="58"/>
      <c r="G147" s="58"/>
    </row>
    <row r="148" spans="1:7" ht="12.75">
      <c r="A148" s="58"/>
      <c r="B148" s="58"/>
      <c r="C148" s="58"/>
      <c r="D148" s="58"/>
      <c r="E148" s="58"/>
      <c r="F148" s="58"/>
      <c r="G148" s="58"/>
    </row>
    <row r="149" spans="1:7" ht="12.75">
      <c r="A149" s="58"/>
      <c r="B149" s="58"/>
      <c r="C149" s="58"/>
      <c r="D149" s="58"/>
      <c r="E149" s="58"/>
      <c r="F149" s="58"/>
      <c r="G149" s="58"/>
    </row>
    <row r="150" spans="1:7" ht="12.75">
      <c r="A150" s="58"/>
      <c r="B150" s="58"/>
      <c r="C150" s="58"/>
      <c r="D150" s="58"/>
      <c r="E150" s="58"/>
      <c r="F150" s="58"/>
      <c r="G150" s="58"/>
    </row>
    <row r="151" spans="1:7" ht="12.75">
      <c r="A151" s="58"/>
      <c r="B151" s="58"/>
      <c r="C151" s="58"/>
      <c r="D151" s="58"/>
      <c r="E151" s="58"/>
      <c r="F151" s="58"/>
      <c r="G151" s="58"/>
    </row>
    <row r="152" spans="1:7" ht="12.75">
      <c r="A152" s="58"/>
      <c r="B152" s="58"/>
      <c r="C152" s="58"/>
      <c r="D152" s="58"/>
      <c r="E152" s="58"/>
      <c r="F152" s="58"/>
      <c r="G152" s="58"/>
    </row>
    <row r="153" spans="1:7" ht="12.75">
      <c r="A153" s="58"/>
      <c r="B153" s="58"/>
      <c r="C153" s="58"/>
      <c r="D153" s="58"/>
      <c r="E153" s="58"/>
      <c r="F153" s="58"/>
      <c r="G153" s="58"/>
    </row>
    <row r="154" spans="1:7" ht="12.75">
      <c r="A154" s="58"/>
      <c r="B154" s="58"/>
      <c r="C154" s="58"/>
      <c r="D154" s="58"/>
      <c r="E154" s="58"/>
      <c r="F154" s="58"/>
      <c r="G154" s="58"/>
    </row>
    <row r="155" spans="1:7" ht="12.75">
      <c r="A155" s="58"/>
      <c r="B155" s="58"/>
      <c r="C155" s="58"/>
      <c r="D155" s="58"/>
      <c r="E155" s="58"/>
      <c r="F155" s="58"/>
      <c r="G155" s="58"/>
    </row>
    <row r="156" spans="1:7" ht="12.75">
      <c r="A156" s="58"/>
      <c r="B156" s="58"/>
      <c r="C156" s="58"/>
      <c r="D156" s="58"/>
      <c r="E156" s="58"/>
      <c r="F156" s="58"/>
      <c r="G156" s="58"/>
    </row>
    <row r="157" spans="1:7" ht="12.75">
      <c r="A157" s="58"/>
      <c r="B157" s="58"/>
      <c r="C157" s="58"/>
      <c r="D157" s="58"/>
      <c r="E157" s="58"/>
      <c r="F157" s="58"/>
      <c r="G157" s="58"/>
    </row>
    <row r="158" spans="1:7" ht="12.75">
      <c r="A158" s="58"/>
      <c r="B158" s="58"/>
      <c r="C158" s="58"/>
      <c r="D158" s="58"/>
      <c r="E158" s="58"/>
      <c r="F158" s="58"/>
      <c r="G158" s="58"/>
    </row>
    <row r="159" spans="1:7" ht="12.75">
      <c r="A159" s="58"/>
      <c r="B159" s="58"/>
      <c r="C159" s="58"/>
      <c r="D159" s="58"/>
      <c r="E159" s="58"/>
      <c r="F159" s="58"/>
      <c r="G159" s="58"/>
    </row>
    <row r="160" spans="1:7" ht="12.75">
      <c r="A160" s="58"/>
      <c r="B160" s="58"/>
      <c r="C160" s="58"/>
      <c r="D160" s="58"/>
      <c r="E160" s="58"/>
      <c r="F160" s="58"/>
      <c r="G160" s="58"/>
    </row>
    <row r="161" spans="1:7" ht="12.75">
      <c r="A161" s="58"/>
      <c r="B161" s="58"/>
      <c r="C161" s="58"/>
      <c r="D161" s="58"/>
      <c r="E161" s="58"/>
      <c r="F161" s="58"/>
      <c r="G161" s="58"/>
    </row>
    <row r="162" spans="1:7" ht="12.75">
      <c r="A162" s="58"/>
      <c r="B162" s="58"/>
      <c r="C162" s="58"/>
      <c r="D162" s="58"/>
      <c r="E162" s="58"/>
      <c r="F162" s="58"/>
      <c r="G162" s="58"/>
    </row>
    <row r="163" spans="1:7" ht="12.75">
      <c r="A163" s="58"/>
      <c r="B163" s="58"/>
      <c r="C163" s="58"/>
      <c r="D163" s="58"/>
      <c r="E163" s="58"/>
      <c r="F163" s="58"/>
      <c r="G163" s="58"/>
    </row>
    <row r="164" spans="1:7" ht="12.75">
      <c r="A164" s="58"/>
      <c r="B164" s="58"/>
      <c r="C164" s="58"/>
      <c r="D164" s="58"/>
      <c r="E164" s="58"/>
      <c r="F164" s="58"/>
      <c r="G164" s="58"/>
    </row>
    <row r="165" spans="1:7" ht="12.75">
      <c r="A165" s="58"/>
      <c r="B165" s="58"/>
      <c r="C165" s="58"/>
      <c r="D165" s="58"/>
      <c r="E165" s="58"/>
      <c r="F165" s="58"/>
      <c r="G165" s="58"/>
    </row>
    <row r="166" spans="1:7" ht="12.75">
      <c r="A166" s="58"/>
      <c r="B166" s="58"/>
      <c r="C166" s="58"/>
      <c r="D166" s="58"/>
      <c r="E166" s="58"/>
      <c r="F166" s="58"/>
      <c r="G166" s="58"/>
    </row>
    <row r="167" spans="1:7" ht="12.75">
      <c r="A167" s="58"/>
      <c r="B167" s="58"/>
      <c r="C167" s="58"/>
      <c r="D167" s="58"/>
      <c r="E167" s="58"/>
      <c r="F167" s="58"/>
      <c r="G167" s="58"/>
    </row>
    <row r="168" spans="1:7" ht="12.75">
      <c r="A168" s="58"/>
      <c r="B168" s="58"/>
      <c r="C168" s="58"/>
      <c r="D168" s="58"/>
      <c r="E168" s="58"/>
      <c r="F168" s="58"/>
      <c r="G168" s="58"/>
    </row>
    <row r="169" spans="1:7" ht="12.75">
      <c r="A169" s="58"/>
      <c r="B169" s="58"/>
      <c r="C169" s="58"/>
      <c r="D169" s="58"/>
      <c r="E169" s="58"/>
      <c r="F169" s="58"/>
      <c r="G169" s="58"/>
    </row>
    <row r="170" spans="1:7" ht="12.75">
      <c r="A170" s="58"/>
      <c r="B170" s="58"/>
      <c r="C170" s="58"/>
      <c r="D170" s="58"/>
      <c r="E170" s="58"/>
      <c r="F170" s="58"/>
      <c r="G170" s="58"/>
    </row>
    <row r="171" spans="1:7" ht="12.75">
      <c r="A171" s="58"/>
      <c r="B171" s="58"/>
      <c r="C171" s="58"/>
      <c r="D171" s="58"/>
      <c r="E171" s="58"/>
      <c r="F171" s="58"/>
      <c r="G171" s="58"/>
    </row>
    <row r="172" spans="1:7" ht="12.75">
      <c r="A172" s="58"/>
      <c r="B172" s="58"/>
      <c r="C172" s="58"/>
      <c r="D172" s="58"/>
      <c r="E172" s="58"/>
      <c r="F172" s="58"/>
      <c r="G172" s="58"/>
    </row>
    <row r="173" spans="1:7" ht="12.75">
      <c r="A173" s="58"/>
      <c r="B173" s="58"/>
      <c r="C173" s="58"/>
      <c r="D173" s="58"/>
      <c r="E173" s="58"/>
      <c r="F173" s="58"/>
      <c r="G173" s="58"/>
    </row>
    <row r="174" spans="1:7" ht="12.75">
      <c r="A174" s="58"/>
      <c r="B174" s="58"/>
      <c r="C174" s="58"/>
      <c r="D174" s="58"/>
      <c r="E174" s="58"/>
      <c r="F174" s="58"/>
      <c r="G174" s="58"/>
    </row>
    <row r="175" spans="1:7" ht="12.75">
      <c r="A175" s="58"/>
      <c r="B175" s="58"/>
      <c r="C175" s="58"/>
      <c r="D175" s="58"/>
      <c r="E175" s="58"/>
      <c r="F175" s="58"/>
      <c r="G175" s="58"/>
    </row>
    <row r="176" spans="1:7" ht="12.75">
      <c r="A176" s="58"/>
      <c r="B176" s="58"/>
      <c r="C176" s="58"/>
      <c r="D176" s="58"/>
      <c r="E176" s="58"/>
      <c r="F176" s="58"/>
      <c r="G176" s="58"/>
    </row>
    <row r="177" spans="1:7" ht="12.75">
      <c r="A177" s="58"/>
      <c r="B177" s="58"/>
      <c r="C177" s="58"/>
      <c r="D177" s="58"/>
      <c r="E177" s="58"/>
      <c r="F177" s="58"/>
      <c r="G177" s="58"/>
    </row>
    <row r="178" spans="1:7" ht="12.75">
      <c r="A178" s="58"/>
      <c r="B178" s="58"/>
      <c r="C178" s="58"/>
      <c r="D178" s="58"/>
      <c r="E178" s="58"/>
      <c r="F178" s="58"/>
      <c r="G178" s="58"/>
    </row>
    <row r="179" spans="1:7" ht="12.75">
      <c r="A179" s="58"/>
      <c r="B179" s="58"/>
      <c r="C179" s="58"/>
      <c r="D179" s="58"/>
      <c r="E179" s="58"/>
      <c r="F179" s="58"/>
      <c r="G179" s="58"/>
    </row>
    <row r="180" spans="1:7" ht="12.75">
      <c r="A180" s="58"/>
      <c r="B180" s="58"/>
      <c r="C180" s="58"/>
      <c r="D180" s="58"/>
      <c r="E180" s="58"/>
      <c r="F180" s="58"/>
      <c r="G180" s="58"/>
    </row>
    <row r="181" spans="1:7" ht="12.75">
      <c r="A181" s="58"/>
      <c r="B181" s="58"/>
      <c r="C181" s="58"/>
      <c r="D181" s="58"/>
      <c r="E181" s="58"/>
      <c r="F181" s="58"/>
      <c r="G181" s="58"/>
    </row>
    <row r="182" spans="1:7" ht="12.75">
      <c r="A182" s="58"/>
      <c r="B182" s="58"/>
      <c r="C182" s="58"/>
      <c r="D182" s="58"/>
      <c r="E182" s="58"/>
      <c r="F182" s="58"/>
      <c r="G182" s="58"/>
    </row>
    <row r="183" spans="1:7" ht="12.75">
      <c r="A183" s="58"/>
      <c r="B183" s="58"/>
      <c r="C183" s="58"/>
      <c r="D183" s="58"/>
      <c r="E183" s="58"/>
      <c r="F183" s="58"/>
      <c r="G183" s="58"/>
    </row>
    <row r="184" spans="1:7" ht="12.75">
      <c r="A184" s="58"/>
      <c r="B184" s="58"/>
      <c r="C184" s="58"/>
      <c r="D184" s="58"/>
      <c r="E184" s="58"/>
      <c r="F184" s="58"/>
      <c r="G184" s="58"/>
    </row>
    <row r="185" spans="1:7" ht="12.75">
      <c r="A185" s="58"/>
      <c r="B185" s="58"/>
      <c r="C185" s="58"/>
      <c r="D185" s="58"/>
      <c r="E185" s="58"/>
      <c r="F185" s="58"/>
      <c r="G185" s="58"/>
    </row>
    <row r="186" spans="1:7" ht="12.75">
      <c r="A186" s="58"/>
      <c r="B186" s="58"/>
      <c r="C186" s="58"/>
      <c r="D186" s="58"/>
      <c r="E186" s="58"/>
      <c r="F186" s="58"/>
      <c r="G186" s="58"/>
    </row>
    <row r="187" spans="1:7" ht="12.75">
      <c r="A187" s="58"/>
      <c r="B187" s="58"/>
      <c r="C187" s="58"/>
      <c r="D187" s="58"/>
      <c r="E187" s="58"/>
      <c r="F187" s="58"/>
      <c r="G187" s="58"/>
    </row>
    <row r="188" spans="1:7" ht="12.75">
      <c r="A188" s="58"/>
      <c r="B188" s="58"/>
      <c r="C188" s="58"/>
      <c r="D188" s="58"/>
      <c r="E188" s="58"/>
      <c r="F188" s="58"/>
      <c r="G188" s="58"/>
    </row>
    <row r="189" spans="1:7" ht="12.75">
      <c r="A189" s="58"/>
      <c r="B189" s="58"/>
      <c r="C189" s="58"/>
      <c r="D189" s="58"/>
      <c r="E189" s="58"/>
      <c r="F189" s="58"/>
      <c r="G189" s="58"/>
    </row>
    <row r="190" spans="1:7" ht="12.75">
      <c r="A190" s="58"/>
      <c r="B190" s="58"/>
      <c r="C190" s="58"/>
      <c r="D190" s="58"/>
      <c r="E190" s="58"/>
      <c r="F190" s="58"/>
      <c r="G190" s="58"/>
    </row>
    <row r="191" spans="1:7" ht="12.75">
      <c r="A191" s="58"/>
      <c r="B191" s="58"/>
      <c r="C191" s="58"/>
      <c r="D191" s="58"/>
      <c r="E191" s="58"/>
      <c r="F191" s="58"/>
      <c r="G191" s="58"/>
    </row>
    <row r="192" spans="1:7" ht="12.75">
      <c r="A192" s="58"/>
      <c r="B192" s="58"/>
      <c r="C192" s="58"/>
      <c r="D192" s="58"/>
      <c r="E192" s="58"/>
      <c r="F192" s="58"/>
      <c r="G192" s="58"/>
    </row>
    <row r="193" spans="1:7" ht="12.75">
      <c r="A193" s="58"/>
      <c r="B193" s="58"/>
      <c r="C193" s="58"/>
      <c r="D193" s="58"/>
      <c r="E193" s="58"/>
      <c r="F193" s="58"/>
      <c r="G193" s="58"/>
    </row>
    <row r="194" spans="1:7" ht="12.75">
      <c r="A194" s="58"/>
      <c r="B194" s="58"/>
      <c r="C194" s="58"/>
      <c r="D194" s="58"/>
      <c r="E194" s="58"/>
      <c r="F194" s="58"/>
      <c r="G194" s="58"/>
    </row>
    <row r="195" spans="1:7" ht="12.75">
      <c r="A195" s="58"/>
      <c r="B195" s="58"/>
      <c r="C195" s="58"/>
      <c r="D195" s="58"/>
      <c r="E195" s="58"/>
      <c r="F195" s="58"/>
      <c r="G195" s="58"/>
    </row>
    <row r="196" spans="1:7" ht="12.75">
      <c r="A196" s="58"/>
      <c r="B196" s="58"/>
      <c r="C196" s="58"/>
      <c r="D196" s="58"/>
      <c r="E196" s="58"/>
      <c r="F196" s="58"/>
      <c r="G196" s="58"/>
    </row>
    <row r="197" spans="1:7" ht="12.75">
      <c r="A197" s="58"/>
      <c r="B197" s="58"/>
      <c r="C197" s="58"/>
      <c r="D197" s="58"/>
      <c r="E197" s="58"/>
      <c r="F197" s="58"/>
      <c r="G197" s="58"/>
    </row>
    <row r="198" spans="1:7" ht="12.75">
      <c r="A198" s="58"/>
      <c r="B198" s="58"/>
      <c r="C198" s="58"/>
      <c r="D198" s="58"/>
      <c r="E198" s="58"/>
      <c r="F198" s="58"/>
      <c r="G198" s="58"/>
    </row>
    <row r="199" spans="1:7" ht="12.75">
      <c r="A199" s="58"/>
      <c r="B199" s="58"/>
      <c r="C199" s="58"/>
      <c r="D199" s="58"/>
      <c r="E199" s="58"/>
      <c r="F199" s="58"/>
      <c r="G199" s="58"/>
    </row>
    <row r="200" spans="1:7" ht="12.75">
      <c r="A200" s="58"/>
      <c r="B200" s="58"/>
      <c r="C200" s="58"/>
      <c r="D200" s="58"/>
      <c r="E200" s="58"/>
      <c r="F200" s="58"/>
      <c r="G200" s="58"/>
    </row>
    <row r="201" spans="1:7" ht="12.75">
      <c r="A201" s="58"/>
      <c r="B201" s="58"/>
      <c r="C201" s="58"/>
      <c r="D201" s="58"/>
      <c r="E201" s="58"/>
      <c r="F201" s="58"/>
      <c r="G201" s="58"/>
    </row>
    <row r="202" spans="1:7" ht="12.75">
      <c r="A202" s="58"/>
      <c r="B202" s="58"/>
      <c r="C202" s="58"/>
      <c r="D202" s="58"/>
      <c r="E202" s="58"/>
      <c r="F202" s="58"/>
      <c r="G202" s="58"/>
    </row>
    <row r="203" spans="1:7" ht="12.75">
      <c r="A203" s="58"/>
      <c r="B203" s="58"/>
      <c r="C203" s="58"/>
      <c r="D203" s="58"/>
      <c r="E203" s="58"/>
      <c r="F203" s="58"/>
      <c r="G203" s="58"/>
    </row>
    <row r="204" spans="1:7" ht="12.75">
      <c r="A204" s="58"/>
      <c r="B204" s="58"/>
      <c r="C204" s="58"/>
      <c r="D204" s="58"/>
      <c r="E204" s="58"/>
      <c r="F204" s="58"/>
      <c r="G204" s="58"/>
    </row>
    <row r="205" spans="1:7" ht="12.75">
      <c r="A205" s="58"/>
      <c r="B205" s="58"/>
      <c r="C205" s="58"/>
      <c r="D205" s="58"/>
      <c r="E205" s="58"/>
      <c r="F205" s="58"/>
      <c r="G205" s="58"/>
    </row>
    <row r="206" spans="1:7" ht="12.75">
      <c r="A206" s="58"/>
      <c r="B206" s="58"/>
      <c r="C206" s="58"/>
      <c r="D206" s="58"/>
      <c r="E206" s="58"/>
      <c r="F206" s="58"/>
      <c r="G206" s="58"/>
    </row>
    <row r="207" spans="1:7" ht="12.75">
      <c r="A207" s="58"/>
      <c r="B207" s="58"/>
      <c r="C207" s="58"/>
      <c r="D207" s="58"/>
      <c r="E207" s="58"/>
      <c r="F207" s="58"/>
      <c r="G207" s="58"/>
    </row>
    <row r="208" spans="1:7" ht="12.75">
      <c r="A208" s="58"/>
      <c r="B208" s="58"/>
      <c r="C208" s="58"/>
      <c r="D208" s="58"/>
      <c r="E208" s="58"/>
      <c r="F208" s="58"/>
      <c r="G208" s="58"/>
    </row>
    <row r="209" spans="1:7" ht="12.75">
      <c r="A209" s="58"/>
      <c r="B209" s="58"/>
      <c r="C209" s="58"/>
      <c r="D209" s="58"/>
      <c r="E209" s="58"/>
      <c r="F209" s="58"/>
      <c r="G209" s="58"/>
    </row>
    <row r="210" spans="1:7" ht="12.75">
      <c r="A210" s="58"/>
      <c r="B210" s="58"/>
      <c r="C210" s="58"/>
      <c r="D210" s="58"/>
      <c r="E210" s="58"/>
      <c r="F210" s="58"/>
      <c r="G210" s="58"/>
    </row>
    <row r="211" spans="1:7" ht="12.75">
      <c r="A211" s="58"/>
      <c r="B211" s="58"/>
      <c r="C211" s="58"/>
      <c r="D211" s="58"/>
      <c r="E211" s="58"/>
      <c r="F211" s="58"/>
      <c r="G211" s="58"/>
    </row>
    <row r="212" spans="1:7" ht="12.75">
      <c r="A212" s="58"/>
      <c r="B212" s="58"/>
      <c r="C212" s="58"/>
      <c r="D212" s="58"/>
      <c r="E212" s="58"/>
      <c r="F212" s="58"/>
      <c r="G212" s="58"/>
    </row>
    <row r="213" spans="1:7" ht="12.75">
      <c r="A213" s="58"/>
      <c r="B213" s="58"/>
      <c r="C213" s="58"/>
      <c r="D213" s="58"/>
      <c r="E213" s="58"/>
      <c r="F213" s="58"/>
      <c r="G213" s="58"/>
    </row>
    <row r="214" spans="1:7" ht="12.75">
      <c r="A214" s="58"/>
      <c r="B214" s="58"/>
      <c r="C214" s="58"/>
      <c r="D214" s="58"/>
      <c r="E214" s="58"/>
      <c r="F214" s="58"/>
      <c r="G214" s="58"/>
    </row>
    <row r="215" spans="1:7" ht="12.75">
      <c r="A215" s="58"/>
      <c r="B215" s="58"/>
      <c r="C215" s="58"/>
      <c r="D215" s="58"/>
      <c r="E215" s="58"/>
      <c r="F215" s="58"/>
      <c r="G215" s="58"/>
    </row>
    <row r="216" spans="1:7" ht="12.75">
      <c r="A216" s="58"/>
      <c r="B216" s="58"/>
      <c r="C216" s="58"/>
      <c r="D216" s="58"/>
      <c r="E216" s="58"/>
      <c r="F216" s="58"/>
      <c r="G216" s="58"/>
    </row>
    <row r="217" spans="1:7" ht="12.75">
      <c r="A217" s="58"/>
      <c r="B217" s="58"/>
      <c r="C217" s="58"/>
      <c r="D217" s="58"/>
      <c r="E217" s="58"/>
      <c r="F217" s="58"/>
      <c r="G217" s="58"/>
    </row>
    <row r="218" spans="1:7" ht="12.75">
      <c r="A218" s="58"/>
      <c r="B218" s="58"/>
      <c r="C218" s="58"/>
      <c r="D218" s="58"/>
      <c r="E218" s="58"/>
      <c r="F218" s="58"/>
      <c r="G218" s="58"/>
    </row>
    <row r="219" spans="1:7" ht="12.75">
      <c r="A219" s="58"/>
      <c r="B219" s="58"/>
      <c r="C219" s="58"/>
      <c r="D219" s="58"/>
      <c r="E219" s="58"/>
      <c r="F219" s="58"/>
      <c r="G219" s="58"/>
    </row>
    <row r="220" spans="1:7" ht="12.75">
      <c r="A220" s="58"/>
      <c r="B220" s="58"/>
      <c r="C220" s="58"/>
      <c r="D220" s="58"/>
      <c r="E220" s="58"/>
      <c r="F220" s="58"/>
      <c r="G220" s="58"/>
    </row>
    <row r="221" spans="1:7" ht="12.75">
      <c r="A221" s="58"/>
      <c r="B221" s="58"/>
      <c r="C221" s="58"/>
      <c r="D221" s="58"/>
      <c r="E221" s="58"/>
      <c r="F221" s="58"/>
      <c r="G221" s="58"/>
    </row>
    <row r="222" spans="1:7" ht="12.75">
      <c r="A222" s="58"/>
      <c r="B222" s="58"/>
      <c r="C222" s="58"/>
      <c r="D222" s="58"/>
      <c r="E222" s="58"/>
      <c r="F222" s="58"/>
      <c r="G222" s="58"/>
    </row>
    <row r="223" spans="1:7" ht="12.75">
      <c r="A223" s="58"/>
      <c r="B223" s="58"/>
      <c r="C223" s="58"/>
      <c r="D223" s="58"/>
      <c r="E223" s="58"/>
      <c r="F223" s="58"/>
      <c r="G223" s="58"/>
    </row>
    <row r="224" spans="1:7" ht="12.75">
      <c r="A224" s="58"/>
      <c r="B224" s="58"/>
      <c r="C224" s="58"/>
      <c r="D224" s="58"/>
      <c r="E224" s="58"/>
      <c r="F224" s="58"/>
      <c r="G224" s="58"/>
    </row>
    <row r="225" spans="1:7" ht="12.75">
      <c r="A225" s="58"/>
      <c r="B225" s="58"/>
      <c r="C225" s="58"/>
      <c r="D225" s="58"/>
      <c r="E225" s="58"/>
      <c r="F225" s="58"/>
      <c r="G225" s="58"/>
    </row>
    <row r="226" spans="1:7" ht="12.75">
      <c r="A226" s="58"/>
      <c r="B226" s="58"/>
      <c r="C226" s="58"/>
      <c r="D226" s="58"/>
      <c r="E226" s="58"/>
      <c r="F226" s="58"/>
      <c r="G226" s="58"/>
    </row>
    <row r="227" spans="1:7" ht="12.75">
      <c r="A227" s="58"/>
      <c r="B227" s="58"/>
      <c r="C227" s="58"/>
      <c r="D227" s="58"/>
      <c r="E227" s="58"/>
      <c r="F227" s="58"/>
      <c r="G227" s="58"/>
    </row>
    <row r="228" spans="1:7" ht="12.75">
      <c r="A228" s="58"/>
      <c r="B228" s="58"/>
      <c r="C228" s="58"/>
      <c r="D228" s="58"/>
      <c r="E228" s="58"/>
      <c r="F228" s="58"/>
      <c r="G228" s="58"/>
    </row>
    <row r="229" spans="1:7" ht="12.75">
      <c r="A229" s="58"/>
      <c r="B229" s="58"/>
      <c r="C229" s="58"/>
      <c r="D229" s="58"/>
      <c r="E229" s="58"/>
      <c r="F229" s="58"/>
      <c r="G229" s="58"/>
    </row>
    <row r="230" spans="1:7" ht="12.75">
      <c r="A230" s="58"/>
      <c r="B230" s="58"/>
      <c r="C230" s="58"/>
      <c r="D230" s="58"/>
      <c r="E230" s="58"/>
      <c r="F230" s="58"/>
      <c r="G230" s="58"/>
    </row>
    <row r="231" spans="1:7" ht="12.75">
      <c r="A231" s="58"/>
      <c r="B231" s="58"/>
      <c r="C231" s="58"/>
      <c r="D231" s="58"/>
      <c r="E231" s="58"/>
      <c r="F231" s="58"/>
      <c r="G231" s="58"/>
    </row>
    <row r="232" spans="1:7" ht="12.75">
      <c r="A232" s="58"/>
      <c r="B232" s="58"/>
      <c r="C232" s="58"/>
      <c r="D232" s="58"/>
      <c r="E232" s="58"/>
      <c r="F232" s="58"/>
      <c r="G232" s="58"/>
    </row>
    <row r="233" spans="1:7" ht="12.75">
      <c r="A233" s="58"/>
      <c r="B233" s="58"/>
      <c r="C233" s="58"/>
      <c r="D233" s="58"/>
      <c r="E233" s="58"/>
      <c r="F233" s="58"/>
      <c r="G233" s="58"/>
    </row>
    <row r="234" spans="1:7" ht="12.75">
      <c r="A234" s="58"/>
      <c r="B234" s="58"/>
      <c r="C234" s="58"/>
      <c r="D234" s="58"/>
      <c r="E234" s="58"/>
      <c r="F234" s="58"/>
      <c r="G234" s="58"/>
    </row>
    <row r="235" spans="1:7" ht="12.75">
      <c r="A235" s="58"/>
      <c r="B235" s="58"/>
      <c r="C235" s="58"/>
      <c r="D235" s="58"/>
      <c r="E235" s="58"/>
      <c r="F235" s="58"/>
      <c r="G235" s="58"/>
    </row>
    <row r="236" spans="1:7" ht="12.75">
      <c r="A236" s="58"/>
      <c r="B236" s="58"/>
      <c r="C236" s="58"/>
      <c r="D236" s="58"/>
      <c r="E236" s="58"/>
      <c r="F236" s="58"/>
      <c r="G236" s="58"/>
    </row>
    <row r="237" spans="1:7" ht="12.75">
      <c r="A237" s="58"/>
      <c r="B237" s="58"/>
      <c r="C237" s="58"/>
      <c r="D237" s="58"/>
      <c r="E237" s="58"/>
      <c r="F237" s="58"/>
      <c r="G237" s="58"/>
    </row>
    <row r="238" spans="1:7" ht="12.75">
      <c r="A238" s="58"/>
      <c r="B238" s="58"/>
      <c r="C238" s="58"/>
      <c r="D238" s="58"/>
      <c r="E238" s="58"/>
      <c r="F238" s="58"/>
      <c r="G238" s="58"/>
    </row>
    <row r="239" spans="1:7" ht="12.75">
      <c r="A239" s="58"/>
      <c r="B239" s="58"/>
      <c r="C239" s="58"/>
      <c r="D239" s="58"/>
      <c r="E239" s="58"/>
      <c r="F239" s="58"/>
      <c r="G239" s="58"/>
    </row>
    <row r="240" spans="1:7" ht="12.75">
      <c r="A240" s="58"/>
      <c r="B240" s="58"/>
      <c r="C240" s="58"/>
      <c r="D240" s="58"/>
      <c r="E240" s="58"/>
      <c r="F240" s="58"/>
      <c r="G240" s="58"/>
    </row>
    <row r="241" spans="1:7" ht="12.75">
      <c r="A241" s="58"/>
      <c r="B241" s="58"/>
      <c r="C241" s="58"/>
      <c r="D241" s="58"/>
      <c r="E241" s="58"/>
      <c r="F241" s="58"/>
      <c r="G241" s="58"/>
    </row>
    <row r="242" spans="1:7" ht="12.75">
      <c r="A242" s="58"/>
      <c r="B242" s="58"/>
      <c r="C242" s="58"/>
      <c r="D242" s="58"/>
      <c r="E242" s="58"/>
      <c r="F242" s="58"/>
      <c r="G242" s="58"/>
    </row>
    <row r="243" spans="1:7" ht="12.75">
      <c r="A243" s="58"/>
      <c r="B243" s="58"/>
      <c r="C243" s="58"/>
      <c r="D243" s="58"/>
      <c r="E243" s="58"/>
      <c r="F243" s="58"/>
      <c r="G243" s="58"/>
    </row>
    <row r="244" spans="1:7" ht="12.75">
      <c r="A244" s="58"/>
      <c r="B244" s="58"/>
      <c r="C244" s="58"/>
      <c r="D244" s="58"/>
      <c r="E244" s="58"/>
      <c r="F244" s="58"/>
      <c r="G244" s="58"/>
    </row>
    <row r="245" spans="1:7" ht="12.75">
      <c r="A245" s="58"/>
      <c r="B245" s="58"/>
      <c r="C245" s="58"/>
      <c r="D245" s="58"/>
      <c r="E245" s="58"/>
      <c r="F245" s="58"/>
      <c r="G245" s="58"/>
    </row>
    <row r="246" spans="1:7" ht="12.75">
      <c r="A246" s="58"/>
      <c r="B246" s="58"/>
      <c r="C246" s="58"/>
      <c r="D246" s="58"/>
      <c r="E246" s="58"/>
      <c r="F246" s="58"/>
      <c r="G246" s="58"/>
    </row>
    <row r="247" spans="1:7" ht="12.75">
      <c r="A247" s="58"/>
      <c r="B247" s="58"/>
      <c r="C247" s="58"/>
      <c r="D247" s="58"/>
      <c r="E247" s="58"/>
      <c r="F247" s="58"/>
      <c r="G247" s="58"/>
    </row>
    <row r="248" spans="1:7" ht="12.75">
      <c r="A248" s="58"/>
      <c r="B248" s="58"/>
      <c r="C248" s="58"/>
      <c r="D248" s="58"/>
      <c r="E248" s="58"/>
      <c r="F248" s="58"/>
      <c r="G248" s="58"/>
    </row>
    <row r="249" spans="1:7" ht="12.75">
      <c r="A249" s="58"/>
      <c r="B249" s="58"/>
      <c r="C249" s="58"/>
      <c r="D249" s="58"/>
      <c r="E249" s="58"/>
      <c r="F249" s="58"/>
      <c r="G249" s="58"/>
    </row>
    <row r="250" spans="1:7" ht="12.75">
      <c r="A250" s="58"/>
      <c r="B250" s="58"/>
      <c r="C250" s="58"/>
      <c r="D250" s="58"/>
      <c r="E250" s="58"/>
      <c r="F250" s="58"/>
      <c r="G250" s="58"/>
    </row>
    <row r="251" spans="1:7" ht="12.75">
      <c r="A251" s="58"/>
      <c r="B251" s="58"/>
      <c r="C251" s="58"/>
      <c r="D251" s="58"/>
      <c r="E251" s="58"/>
      <c r="F251" s="58"/>
      <c r="G251" s="58"/>
    </row>
    <row r="252" spans="1:7" ht="12.75">
      <c r="A252" s="58"/>
      <c r="B252" s="58"/>
      <c r="C252" s="58"/>
      <c r="D252" s="58"/>
      <c r="E252" s="58"/>
      <c r="F252" s="58"/>
      <c r="G252" s="58"/>
    </row>
    <row r="253" spans="1:7" ht="12.75">
      <c r="A253" s="58"/>
      <c r="B253" s="58"/>
      <c r="C253" s="58"/>
      <c r="D253" s="58"/>
      <c r="E253" s="58"/>
      <c r="F253" s="58"/>
      <c r="G253" s="58"/>
    </row>
    <row r="254" spans="1:7" ht="12.75">
      <c r="A254" s="58"/>
      <c r="B254" s="58"/>
      <c r="C254" s="58"/>
      <c r="D254" s="58"/>
      <c r="E254" s="58"/>
      <c r="F254" s="58"/>
      <c r="G254" s="58"/>
    </row>
  </sheetData>
  <mergeCells count="3">
    <mergeCell ref="B46:G46"/>
    <mergeCell ref="B54:G54"/>
    <mergeCell ref="B55:G56"/>
  </mergeCells>
  <printOptions horizontalCentered="1"/>
  <pageMargins left="0.78740157480315" right="0.78740157480315" top="0.984251968503937" bottom="0.669291338582677" header="0.511811023622047" footer="0.511811023622047"/>
  <pageSetup orientation="portrait" paperSize="9" scale="56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7"/>
  <sheetViews>
    <sheetView workbookViewId="0" topLeftCell="A1">
      <pane xSplit="3" ySplit="8" topLeftCell="D46" activePane="bottomRight" state="frozen"/>
      <selection pane="topLeft" activeCell="B176" sqref="B176:W177"/>
      <selection pane="bottomLeft" activeCell="B176" sqref="B176:W177"/>
      <selection pane="topRight" activeCell="B176" sqref="B176:W177"/>
      <selection pane="bottomRight" activeCell="G1" sqref="G1"/>
    </sheetView>
  </sheetViews>
  <sheetFormatPr defaultRowHeight="12.75"/>
  <cols>
    <col min="1" max="1" width="1.57142857142857" style="7" customWidth="1"/>
    <col min="2" max="2" width="12.5714285714286" style="116" customWidth="1"/>
    <col min="3" max="3" width="77.1428571428571" style="7" customWidth="1"/>
    <col min="4" max="6" width="13.7142857142857" style="7" customWidth="1"/>
    <col min="7" max="7" width="14.2857142857143" style="7" customWidth="1"/>
    <col min="8" max="256" width="9.28571428571429" style="7"/>
    <col min="257" max="257" width="2" style="7" customWidth="1"/>
    <col min="258" max="258" width="12.5714285714286" style="7" customWidth="1"/>
    <col min="259" max="259" width="77.1428571428571" style="7" customWidth="1"/>
    <col min="260" max="262" width="13.7142857142857" style="7" customWidth="1"/>
    <col min="263" max="263" width="14.2857142857143" style="7" customWidth="1"/>
    <col min="264" max="512" width="9.28571428571429" style="7"/>
    <col min="513" max="513" width="2" style="7" customWidth="1"/>
    <col min="514" max="514" width="12.5714285714286" style="7" customWidth="1"/>
    <col min="515" max="515" width="77.1428571428571" style="7" customWidth="1"/>
    <col min="516" max="518" width="13.7142857142857" style="7" customWidth="1"/>
    <col min="519" max="519" width="14.2857142857143" style="7" customWidth="1"/>
    <col min="520" max="768" width="9.28571428571429" style="7"/>
    <col min="769" max="769" width="2" style="7" customWidth="1"/>
    <col min="770" max="770" width="12.5714285714286" style="7" customWidth="1"/>
    <col min="771" max="771" width="77.1428571428571" style="7" customWidth="1"/>
    <col min="772" max="774" width="13.7142857142857" style="7" customWidth="1"/>
    <col min="775" max="775" width="14.2857142857143" style="7" customWidth="1"/>
    <col min="776" max="1024" width="9.28571428571429" style="7"/>
    <col min="1025" max="1025" width="2" style="7" customWidth="1"/>
    <col min="1026" max="1026" width="12.5714285714286" style="7" customWidth="1"/>
    <col min="1027" max="1027" width="77.1428571428571" style="7" customWidth="1"/>
    <col min="1028" max="1030" width="13.7142857142857" style="7" customWidth="1"/>
    <col min="1031" max="1031" width="14.2857142857143" style="7" customWidth="1"/>
    <col min="1032" max="1280" width="9.28571428571429" style="7"/>
    <col min="1281" max="1281" width="2" style="7" customWidth="1"/>
    <col min="1282" max="1282" width="12.5714285714286" style="7" customWidth="1"/>
    <col min="1283" max="1283" width="77.1428571428571" style="7" customWidth="1"/>
    <col min="1284" max="1286" width="13.7142857142857" style="7" customWidth="1"/>
    <col min="1287" max="1287" width="14.2857142857143" style="7" customWidth="1"/>
    <col min="1288" max="1536" width="9.28571428571429" style="7"/>
    <col min="1537" max="1537" width="2" style="7" customWidth="1"/>
    <col min="1538" max="1538" width="12.5714285714286" style="7" customWidth="1"/>
    <col min="1539" max="1539" width="77.1428571428571" style="7" customWidth="1"/>
    <col min="1540" max="1542" width="13.7142857142857" style="7" customWidth="1"/>
    <col min="1543" max="1543" width="14.2857142857143" style="7" customWidth="1"/>
    <col min="1544" max="1792" width="9.28571428571429" style="7"/>
    <col min="1793" max="1793" width="2" style="7" customWidth="1"/>
    <col min="1794" max="1794" width="12.5714285714286" style="7" customWidth="1"/>
    <col min="1795" max="1795" width="77.1428571428571" style="7" customWidth="1"/>
    <col min="1796" max="1798" width="13.7142857142857" style="7" customWidth="1"/>
    <col min="1799" max="1799" width="14.2857142857143" style="7" customWidth="1"/>
    <col min="1800" max="2048" width="9.28571428571429" style="7"/>
    <col min="2049" max="2049" width="2" style="7" customWidth="1"/>
    <col min="2050" max="2050" width="12.5714285714286" style="7" customWidth="1"/>
    <col min="2051" max="2051" width="77.1428571428571" style="7" customWidth="1"/>
    <col min="2052" max="2054" width="13.7142857142857" style="7" customWidth="1"/>
    <col min="2055" max="2055" width="14.2857142857143" style="7" customWidth="1"/>
    <col min="2056" max="2304" width="9.28571428571429" style="7"/>
    <col min="2305" max="2305" width="2" style="7" customWidth="1"/>
    <col min="2306" max="2306" width="12.5714285714286" style="7" customWidth="1"/>
    <col min="2307" max="2307" width="77.1428571428571" style="7" customWidth="1"/>
    <col min="2308" max="2310" width="13.7142857142857" style="7" customWidth="1"/>
    <col min="2311" max="2311" width="14.2857142857143" style="7" customWidth="1"/>
    <col min="2312" max="2560" width="9.28571428571429" style="7"/>
    <col min="2561" max="2561" width="2" style="7" customWidth="1"/>
    <col min="2562" max="2562" width="12.5714285714286" style="7" customWidth="1"/>
    <col min="2563" max="2563" width="77.1428571428571" style="7" customWidth="1"/>
    <col min="2564" max="2566" width="13.7142857142857" style="7" customWidth="1"/>
    <col min="2567" max="2567" width="14.2857142857143" style="7" customWidth="1"/>
    <col min="2568" max="2816" width="9.28571428571429" style="7"/>
    <col min="2817" max="2817" width="2" style="7" customWidth="1"/>
    <col min="2818" max="2818" width="12.5714285714286" style="7" customWidth="1"/>
    <col min="2819" max="2819" width="77.1428571428571" style="7" customWidth="1"/>
    <col min="2820" max="2822" width="13.7142857142857" style="7" customWidth="1"/>
    <col min="2823" max="2823" width="14.2857142857143" style="7" customWidth="1"/>
    <col min="2824" max="3072" width="9.28571428571429" style="7"/>
    <col min="3073" max="3073" width="2" style="7" customWidth="1"/>
    <col min="3074" max="3074" width="12.5714285714286" style="7" customWidth="1"/>
    <col min="3075" max="3075" width="77.1428571428571" style="7" customWidth="1"/>
    <col min="3076" max="3078" width="13.7142857142857" style="7" customWidth="1"/>
    <col min="3079" max="3079" width="14.2857142857143" style="7" customWidth="1"/>
    <col min="3080" max="3328" width="9.28571428571429" style="7"/>
    <col min="3329" max="3329" width="2" style="7" customWidth="1"/>
    <col min="3330" max="3330" width="12.5714285714286" style="7" customWidth="1"/>
    <col min="3331" max="3331" width="77.1428571428571" style="7" customWidth="1"/>
    <col min="3332" max="3334" width="13.7142857142857" style="7" customWidth="1"/>
    <col min="3335" max="3335" width="14.2857142857143" style="7" customWidth="1"/>
    <col min="3336" max="3584" width="9.28571428571429" style="7"/>
    <col min="3585" max="3585" width="2" style="7" customWidth="1"/>
    <col min="3586" max="3586" width="12.5714285714286" style="7" customWidth="1"/>
    <col min="3587" max="3587" width="77.1428571428571" style="7" customWidth="1"/>
    <col min="3588" max="3590" width="13.7142857142857" style="7" customWidth="1"/>
    <col min="3591" max="3591" width="14.2857142857143" style="7" customWidth="1"/>
    <col min="3592" max="3840" width="9.28571428571429" style="7"/>
    <col min="3841" max="3841" width="2" style="7" customWidth="1"/>
    <col min="3842" max="3842" width="12.5714285714286" style="7" customWidth="1"/>
    <col min="3843" max="3843" width="77.1428571428571" style="7" customWidth="1"/>
    <col min="3844" max="3846" width="13.7142857142857" style="7" customWidth="1"/>
    <col min="3847" max="3847" width="14.2857142857143" style="7" customWidth="1"/>
    <col min="3848" max="4096" width="9.28571428571429" style="7"/>
    <col min="4097" max="4097" width="2" style="7" customWidth="1"/>
    <col min="4098" max="4098" width="12.5714285714286" style="7" customWidth="1"/>
    <col min="4099" max="4099" width="77.1428571428571" style="7" customWidth="1"/>
    <col min="4100" max="4102" width="13.7142857142857" style="7" customWidth="1"/>
    <col min="4103" max="4103" width="14.2857142857143" style="7" customWidth="1"/>
    <col min="4104" max="4352" width="9.28571428571429" style="7"/>
    <col min="4353" max="4353" width="2" style="7" customWidth="1"/>
    <col min="4354" max="4354" width="12.5714285714286" style="7" customWidth="1"/>
    <col min="4355" max="4355" width="77.1428571428571" style="7" customWidth="1"/>
    <col min="4356" max="4358" width="13.7142857142857" style="7" customWidth="1"/>
    <col min="4359" max="4359" width="14.2857142857143" style="7" customWidth="1"/>
    <col min="4360" max="4608" width="9.28571428571429" style="7"/>
    <col min="4609" max="4609" width="2" style="7" customWidth="1"/>
    <col min="4610" max="4610" width="12.5714285714286" style="7" customWidth="1"/>
    <col min="4611" max="4611" width="77.1428571428571" style="7" customWidth="1"/>
    <col min="4612" max="4614" width="13.7142857142857" style="7" customWidth="1"/>
    <col min="4615" max="4615" width="14.2857142857143" style="7" customWidth="1"/>
    <col min="4616" max="4864" width="9.28571428571429" style="7"/>
    <col min="4865" max="4865" width="2" style="7" customWidth="1"/>
    <col min="4866" max="4866" width="12.5714285714286" style="7" customWidth="1"/>
    <col min="4867" max="4867" width="77.1428571428571" style="7" customWidth="1"/>
    <col min="4868" max="4870" width="13.7142857142857" style="7" customWidth="1"/>
    <col min="4871" max="4871" width="14.2857142857143" style="7" customWidth="1"/>
    <col min="4872" max="5120" width="9.28571428571429" style="7"/>
    <col min="5121" max="5121" width="2" style="7" customWidth="1"/>
    <col min="5122" max="5122" width="12.5714285714286" style="7" customWidth="1"/>
    <col min="5123" max="5123" width="77.1428571428571" style="7" customWidth="1"/>
    <col min="5124" max="5126" width="13.7142857142857" style="7" customWidth="1"/>
    <col min="5127" max="5127" width="14.2857142857143" style="7" customWidth="1"/>
    <col min="5128" max="5376" width="9.28571428571429" style="7"/>
    <col min="5377" max="5377" width="2" style="7" customWidth="1"/>
    <col min="5378" max="5378" width="12.5714285714286" style="7" customWidth="1"/>
    <col min="5379" max="5379" width="77.1428571428571" style="7" customWidth="1"/>
    <col min="5380" max="5382" width="13.7142857142857" style="7" customWidth="1"/>
    <col min="5383" max="5383" width="14.2857142857143" style="7" customWidth="1"/>
    <col min="5384" max="5632" width="9.28571428571429" style="7"/>
    <col min="5633" max="5633" width="2" style="7" customWidth="1"/>
    <col min="5634" max="5634" width="12.5714285714286" style="7" customWidth="1"/>
    <col min="5635" max="5635" width="77.1428571428571" style="7" customWidth="1"/>
    <col min="5636" max="5638" width="13.7142857142857" style="7" customWidth="1"/>
    <col min="5639" max="5639" width="14.2857142857143" style="7" customWidth="1"/>
    <col min="5640" max="5888" width="9.28571428571429" style="7"/>
    <col min="5889" max="5889" width="2" style="7" customWidth="1"/>
    <col min="5890" max="5890" width="12.5714285714286" style="7" customWidth="1"/>
    <col min="5891" max="5891" width="77.1428571428571" style="7" customWidth="1"/>
    <col min="5892" max="5894" width="13.7142857142857" style="7" customWidth="1"/>
    <col min="5895" max="5895" width="14.2857142857143" style="7" customWidth="1"/>
    <col min="5896" max="6144" width="9.28571428571429" style="7"/>
    <col min="6145" max="6145" width="2" style="7" customWidth="1"/>
    <col min="6146" max="6146" width="12.5714285714286" style="7" customWidth="1"/>
    <col min="6147" max="6147" width="77.1428571428571" style="7" customWidth="1"/>
    <col min="6148" max="6150" width="13.7142857142857" style="7" customWidth="1"/>
    <col min="6151" max="6151" width="14.2857142857143" style="7" customWidth="1"/>
    <col min="6152" max="6400" width="9.28571428571429" style="7"/>
    <col min="6401" max="6401" width="2" style="7" customWidth="1"/>
    <col min="6402" max="6402" width="12.5714285714286" style="7" customWidth="1"/>
    <col min="6403" max="6403" width="77.1428571428571" style="7" customWidth="1"/>
    <col min="6404" max="6406" width="13.7142857142857" style="7" customWidth="1"/>
    <col min="6407" max="6407" width="14.2857142857143" style="7" customWidth="1"/>
    <col min="6408" max="6656" width="9.28571428571429" style="7"/>
    <col min="6657" max="6657" width="2" style="7" customWidth="1"/>
    <col min="6658" max="6658" width="12.5714285714286" style="7" customWidth="1"/>
    <col min="6659" max="6659" width="77.1428571428571" style="7" customWidth="1"/>
    <col min="6660" max="6662" width="13.7142857142857" style="7" customWidth="1"/>
    <col min="6663" max="6663" width="14.2857142857143" style="7" customWidth="1"/>
    <col min="6664" max="6912" width="9.28571428571429" style="7"/>
    <col min="6913" max="6913" width="2" style="7" customWidth="1"/>
    <col min="6914" max="6914" width="12.5714285714286" style="7" customWidth="1"/>
    <col min="6915" max="6915" width="77.1428571428571" style="7" customWidth="1"/>
    <col min="6916" max="6918" width="13.7142857142857" style="7" customWidth="1"/>
    <col min="6919" max="6919" width="14.2857142857143" style="7" customWidth="1"/>
    <col min="6920" max="7168" width="9.28571428571429" style="7"/>
    <col min="7169" max="7169" width="2" style="7" customWidth="1"/>
    <col min="7170" max="7170" width="12.5714285714286" style="7" customWidth="1"/>
    <col min="7171" max="7171" width="77.1428571428571" style="7" customWidth="1"/>
    <col min="7172" max="7174" width="13.7142857142857" style="7" customWidth="1"/>
    <col min="7175" max="7175" width="14.2857142857143" style="7" customWidth="1"/>
    <col min="7176" max="7424" width="9.28571428571429" style="7"/>
    <col min="7425" max="7425" width="2" style="7" customWidth="1"/>
    <col min="7426" max="7426" width="12.5714285714286" style="7" customWidth="1"/>
    <col min="7427" max="7427" width="77.1428571428571" style="7" customWidth="1"/>
    <col min="7428" max="7430" width="13.7142857142857" style="7" customWidth="1"/>
    <col min="7431" max="7431" width="14.2857142857143" style="7" customWidth="1"/>
    <col min="7432" max="7680" width="9.28571428571429" style="7"/>
    <col min="7681" max="7681" width="2" style="7" customWidth="1"/>
    <col min="7682" max="7682" width="12.5714285714286" style="7" customWidth="1"/>
    <col min="7683" max="7683" width="77.1428571428571" style="7" customWidth="1"/>
    <col min="7684" max="7686" width="13.7142857142857" style="7" customWidth="1"/>
    <col min="7687" max="7687" width="14.2857142857143" style="7" customWidth="1"/>
    <col min="7688" max="7936" width="9.28571428571429" style="7"/>
    <col min="7937" max="7937" width="2" style="7" customWidth="1"/>
    <col min="7938" max="7938" width="12.5714285714286" style="7" customWidth="1"/>
    <col min="7939" max="7939" width="77.1428571428571" style="7" customWidth="1"/>
    <col min="7940" max="7942" width="13.7142857142857" style="7" customWidth="1"/>
    <col min="7943" max="7943" width="14.2857142857143" style="7" customWidth="1"/>
    <col min="7944" max="8192" width="9.28571428571429" style="7"/>
    <col min="8193" max="8193" width="2" style="7" customWidth="1"/>
    <col min="8194" max="8194" width="12.5714285714286" style="7" customWidth="1"/>
    <col min="8195" max="8195" width="77.1428571428571" style="7" customWidth="1"/>
    <col min="8196" max="8198" width="13.7142857142857" style="7" customWidth="1"/>
    <col min="8199" max="8199" width="14.2857142857143" style="7" customWidth="1"/>
    <col min="8200" max="8448" width="9.28571428571429" style="7"/>
    <col min="8449" max="8449" width="2" style="7" customWidth="1"/>
    <col min="8450" max="8450" width="12.5714285714286" style="7" customWidth="1"/>
    <col min="8451" max="8451" width="77.1428571428571" style="7" customWidth="1"/>
    <col min="8452" max="8454" width="13.7142857142857" style="7" customWidth="1"/>
    <col min="8455" max="8455" width="14.2857142857143" style="7" customWidth="1"/>
    <col min="8456" max="8704" width="9.28571428571429" style="7"/>
    <col min="8705" max="8705" width="2" style="7" customWidth="1"/>
    <col min="8706" max="8706" width="12.5714285714286" style="7" customWidth="1"/>
    <col min="8707" max="8707" width="77.1428571428571" style="7" customWidth="1"/>
    <col min="8708" max="8710" width="13.7142857142857" style="7" customWidth="1"/>
    <col min="8711" max="8711" width="14.2857142857143" style="7" customWidth="1"/>
    <col min="8712" max="8960" width="9.28571428571429" style="7"/>
    <col min="8961" max="8961" width="2" style="7" customWidth="1"/>
    <col min="8962" max="8962" width="12.5714285714286" style="7" customWidth="1"/>
    <col min="8963" max="8963" width="77.1428571428571" style="7" customWidth="1"/>
    <col min="8964" max="8966" width="13.7142857142857" style="7" customWidth="1"/>
    <col min="8967" max="8967" width="14.2857142857143" style="7" customWidth="1"/>
    <col min="8968" max="9216" width="9.28571428571429" style="7"/>
    <col min="9217" max="9217" width="2" style="7" customWidth="1"/>
    <col min="9218" max="9218" width="12.5714285714286" style="7" customWidth="1"/>
    <col min="9219" max="9219" width="77.1428571428571" style="7" customWidth="1"/>
    <col min="9220" max="9222" width="13.7142857142857" style="7" customWidth="1"/>
    <col min="9223" max="9223" width="14.2857142857143" style="7" customWidth="1"/>
    <col min="9224" max="9472" width="9.28571428571429" style="7"/>
    <col min="9473" max="9473" width="2" style="7" customWidth="1"/>
    <col min="9474" max="9474" width="12.5714285714286" style="7" customWidth="1"/>
    <col min="9475" max="9475" width="77.1428571428571" style="7" customWidth="1"/>
    <col min="9476" max="9478" width="13.7142857142857" style="7" customWidth="1"/>
    <col min="9479" max="9479" width="14.2857142857143" style="7" customWidth="1"/>
    <col min="9480" max="9728" width="9.28571428571429" style="7"/>
    <col min="9729" max="9729" width="2" style="7" customWidth="1"/>
    <col min="9730" max="9730" width="12.5714285714286" style="7" customWidth="1"/>
    <col min="9731" max="9731" width="77.1428571428571" style="7" customWidth="1"/>
    <col min="9732" max="9734" width="13.7142857142857" style="7" customWidth="1"/>
    <col min="9735" max="9735" width="14.2857142857143" style="7" customWidth="1"/>
    <col min="9736" max="9984" width="9.28571428571429" style="7"/>
    <col min="9985" max="9985" width="2" style="7" customWidth="1"/>
    <col min="9986" max="9986" width="12.5714285714286" style="7" customWidth="1"/>
    <col min="9987" max="9987" width="77.1428571428571" style="7" customWidth="1"/>
    <col min="9988" max="9990" width="13.7142857142857" style="7" customWidth="1"/>
    <col min="9991" max="9991" width="14.2857142857143" style="7" customWidth="1"/>
    <col min="9992" max="10240" width="9.28571428571429" style="7"/>
    <col min="10241" max="10241" width="2" style="7" customWidth="1"/>
    <col min="10242" max="10242" width="12.5714285714286" style="7" customWidth="1"/>
    <col min="10243" max="10243" width="77.1428571428571" style="7" customWidth="1"/>
    <col min="10244" max="10246" width="13.7142857142857" style="7" customWidth="1"/>
    <col min="10247" max="10247" width="14.2857142857143" style="7" customWidth="1"/>
    <col min="10248" max="10496" width="9.28571428571429" style="7"/>
    <col min="10497" max="10497" width="2" style="7" customWidth="1"/>
    <col min="10498" max="10498" width="12.5714285714286" style="7" customWidth="1"/>
    <col min="10499" max="10499" width="77.1428571428571" style="7" customWidth="1"/>
    <col min="10500" max="10502" width="13.7142857142857" style="7" customWidth="1"/>
    <col min="10503" max="10503" width="14.2857142857143" style="7" customWidth="1"/>
    <col min="10504" max="10752" width="9.28571428571429" style="7"/>
    <col min="10753" max="10753" width="2" style="7" customWidth="1"/>
    <col min="10754" max="10754" width="12.5714285714286" style="7" customWidth="1"/>
    <col min="10755" max="10755" width="77.1428571428571" style="7" customWidth="1"/>
    <col min="10756" max="10758" width="13.7142857142857" style="7" customWidth="1"/>
    <col min="10759" max="10759" width="14.2857142857143" style="7" customWidth="1"/>
    <col min="10760" max="11008" width="9.28571428571429" style="7"/>
    <col min="11009" max="11009" width="2" style="7" customWidth="1"/>
    <col min="11010" max="11010" width="12.5714285714286" style="7" customWidth="1"/>
    <col min="11011" max="11011" width="77.1428571428571" style="7" customWidth="1"/>
    <col min="11012" max="11014" width="13.7142857142857" style="7" customWidth="1"/>
    <col min="11015" max="11015" width="14.2857142857143" style="7" customWidth="1"/>
    <col min="11016" max="11264" width="9.28571428571429" style="7"/>
    <col min="11265" max="11265" width="2" style="7" customWidth="1"/>
    <col min="11266" max="11266" width="12.5714285714286" style="7" customWidth="1"/>
    <col min="11267" max="11267" width="77.1428571428571" style="7" customWidth="1"/>
    <col min="11268" max="11270" width="13.7142857142857" style="7" customWidth="1"/>
    <col min="11271" max="11271" width="14.2857142857143" style="7" customWidth="1"/>
    <col min="11272" max="11520" width="9.28571428571429" style="7"/>
    <col min="11521" max="11521" width="2" style="7" customWidth="1"/>
    <col min="11522" max="11522" width="12.5714285714286" style="7" customWidth="1"/>
    <col min="11523" max="11523" width="77.1428571428571" style="7" customWidth="1"/>
    <col min="11524" max="11526" width="13.7142857142857" style="7" customWidth="1"/>
    <col min="11527" max="11527" width="14.2857142857143" style="7" customWidth="1"/>
    <col min="11528" max="11776" width="9.28571428571429" style="7"/>
    <col min="11777" max="11777" width="2" style="7" customWidth="1"/>
    <col min="11778" max="11778" width="12.5714285714286" style="7" customWidth="1"/>
    <col min="11779" max="11779" width="77.1428571428571" style="7" customWidth="1"/>
    <col min="11780" max="11782" width="13.7142857142857" style="7" customWidth="1"/>
    <col min="11783" max="11783" width="14.2857142857143" style="7" customWidth="1"/>
    <col min="11784" max="12032" width="9.28571428571429" style="7"/>
    <col min="12033" max="12033" width="2" style="7" customWidth="1"/>
    <col min="12034" max="12034" width="12.5714285714286" style="7" customWidth="1"/>
    <col min="12035" max="12035" width="77.1428571428571" style="7" customWidth="1"/>
    <col min="12036" max="12038" width="13.7142857142857" style="7" customWidth="1"/>
    <col min="12039" max="12039" width="14.2857142857143" style="7" customWidth="1"/>
    <col min="12040" max="12288" width="9.28571428571429" style="7"/>
    <col min="12289" max="12289" width="2" style="7" customWidth="1"/>
    <col min="12290" max="12290" width="12.5714285714286" style="7" customWidth="1"/>
    <col min="12291" max="12291" width="77.1428571428571" style="7" customWidth="1"/>
    <col min="12292" max="12294" width="13.7142857142857" style="7" customWidth="1"/>
    <col min="12295" max="12295" width="14.2857142857143" style="7" customWidth="1"/>
    <col min="12296" max="12544" width="9.28571428571429" style="7"/>
    <col min="12545" max="12545" width="2" style="7" customWidth="1"/>
    <col min="12546" max="12546" width="12.5714285714286" style="7" customWidth="1"/>
    <col min="12547" max="12547" width="77.1428571428571" style="7" customWidth="1"/>
    <col min="12548" max="12550" width="13.7142857142857" style="7" customWidth="1"/>
    <col min="12551" max="12551" width="14.2857142857143" style="7" customWidth="1"/>
    <col min="12552" max="12800" width="9.28571428571429" style="7"/>
    <col min="12801" max="12801" width="2" style="7" customWidth="1"/>
    <col min="12802" max="12802" width="12.5714285714286" style="7" customWidth="1"/>
    <col min="12803" max="12803" width="77.1428571428571" style="7" customWidth="1"/>
    <col min="12804" max="12806" width="13.7142857142857" style="7" customWidth="1"/>
    <col min="12807" max="12807" width="14.2857142857143" style="7" customWidth="1"/>
    <col min="12808" max="13056" width="9.28571428571429" style="7"/>
    <col min="13057" max="13057" width="2" style="7" customWidth="1"/>
    <col min="13058" max="13058" width="12.5714285714286" style="7" customWidth="1"/>
    <col min="13059" max="13059" width="77.1428571428571" style="7" customWidth="1"/>
    <col min="13060" max="13062" width="13.7142857142857" style="7" customWidth="1"/>
    <col min="13063" max="13063" width="14.2857142857143" style="7" customWidth="1"/>
    <col min="13064" max="13312" width="9.28571428571429" style="7"/>
    <col min="13313" max="13313" width="2" style="7" customWidth="1"/>
    <col min="13314" max="13314" width="12.5714285714286" style="7" customWidth="1"/>
    <col min="13315" max="13315" width="77.1428571428571" style="7" customWidth="1"/>
    <col min="13316" max="13318" width="13.7142857142857" style="7" customWidth="1"/>
    <col min="13319" max="13319" width="14.2857142857143" style="7" customWidth="1"/>
    <col min="13320" max="13568" width="9.28571428571429" style="7"/>
    <col min="13569" max="13569" width="2" style="7" customWidth="1"/>
    <col min="13570" max="13570" width="12.5714285714286" style="7" customWidth="1"/>
    <col min="13571" max="13571" width="77.1428571428571" style="7" customWidth="1"/>
    <col min="13572" max="13574" width="13.7142857142857" style="7" customWidth="1"/>
    <col min="13575" max="13575" width="14.2857142857143" style="7" customWidth="1"/>
    <col min="13576" max="13824" width="9.28571428571429" style="7"/>
    <col min="13825" max="13825" width="2" style="7" customWidth="1"/>
    <col min="13826" max="13826" width="12.5714285714286" style="7" customWidth="1"/>
    <col min="13827" max="13827" width="77.1428571428571" style="7" customWidth="1"/>
    <col min="13828" max="13830" width="13.7142857142857" style="7" customWidth="1"/>
    <col min="13831" max="13831" width="14.2857142857143" style="7" customWidth="1"/>
    <col min="13832" max="14080" width="9.28571428571429" style="7"/>
    <col min="14081" max="14081" width="2" style="7" customWidth="1"/>
    <col min="14082" max="14082" width="12.5714285714286" style="7" customWidth="1"/>
    <col min="14083" max="14083" width="77.1428571428571" style="7" customWidth="1"/>
    <col min="14084" max="14086" width="13.7142857142857" style="7" customWidth="1"/>
    <col min="14087" max="14087" width="14.2857142857143" style="7" customWidth="1"/>
    <col min="14088" max="14336" width="9.28571428571429" style="7"/>
    <col min="14337" max="14337" width="2" style="7" customWidth="1"/>
    <col min="14338" max="14338" width="12.5714285714286" style="7" customWidth="1"/>
    <col min="14339" max="14339" width="77.1428571428571" style="7" customWidth="1"/>
    <col min="14340" max="14342" width="13.7142857142857" style="7" customWidth="1"/>
    <col min="14343" max="14343" width="14.2857142857143" style="7" customWidth="1"/>
    <col min="14344" max="14592" width="9.28571428571429" style="7"/>
    <col min="14593" max="14593" width="2" style="7" customWidth="1"/>
    <col min="14594" max="14594" width="12.5714285714286" style="7" customWidth="1"/>
    <col min="14595" max="14595" width="77.1428571428571" style="7" customWidth="1"/>
    <col min="14596" max="14598" width="13.7142857142857" style="7" customWidth="1"/>
    <col min="14599" max="14599" width="14.2857142857143" style="7" customWidth="1"/>
    <col min="14600" max="14848" width="9.28571428571429" style="7"/>
    <col min="14849" max="14849" width="2" style="7" customWidth="1"/>
    <col min="14850" max="14850" width="12.5714285714286" style="7" customWidth="1"/>
    <col min="14851" max="14851" width="77.1428571428571" style="7" customWidth="1"/>
    <col min="14852" max="14854" width="13.7142857142857" style="7" customWidth="1"/>
    <col min="14855" max="14855" width="14.2857142857143" style="7" customWidth="1"/>
    <col min="14856" max="15104" width="9.28571428571429" style="7"/>
    <col min="15105" max="15105" width="2" style="7" customWidth="1"/>
    <col min="15106" max="15106" width="12.5714285714286" style="7" customWidth="1"/>
    <col min="15107" max="15107" width="77.1428571428571" style="7" customWidth="1"/>
    <col min="15108" max="15110" width="13.7142857142857" style="7" customWidth="1"/>
    <col min="15111" max="15111" width="14.2857142857143" style="7" customWidth="1"/>
    <col min="15112" max="15360" width="9.28571428571429" style="7"/>
    <col min="15361" max="15361" width="2" style="7" customWidth="1"/>
    <col min="15362" max="15362" width="12.5714285714286" style="7" customWidth="1"/>
    <col min="15363" max="15363" width="77.1428571428571" style="7" customWidth="1"/>
    <col min="15364" max="15366" width="13.7142857142857" style="7" customWidth="1"/>
    <col min="15367" max="15367" width="14.2857142857143" style="7" customWidth="1"/>
    <col min="15368" max="15616" width="9.28571428571429" style="7"/>
    <col min="15617" max="15617" width="2" style="7" customWidth="1"/>
    <col min="15618" max="15618" width="12.5714285714286" style="7" customWidth="1"/>
    <col min="15619" max="15619" width="77.1428571428571" style="7" customWidth="1"/>
    <col min="15620" max="15622" width="13.7142857142857" style="7" customWidth="1"/>
    <col min="15623" max="15623" width="14.2857142857143" style="7" customWidth="1"/>
    <col min="15624" max="15872" width="9.28571428571429" style="7"/>
    <col min="15873" max="15873" width="2" style="7" customWidth="1"/>
    <col min="15874" max="15874" width="12.5714285714286" style="7" customWidth="1"/>
    <col min="15875" max="15875" width="77.1428571428571" style="7" customWidth="1"/>
    <col min="15876" max="15878" width="13.7142857142857" style="7" customWidth="1"/>
    <col min="15879" max="15879" width="14.2857142857143" style="7" customWidth="1"/>
    <col min="15880" max="16128" width="9.28571428571429" style="7"/>
    <col min="16129" max="16129" width="2" style="7" customWidth="1"/>
    <col min="16130" max="16130" width="12.5714285714286" style="7" customWidth="1"/>
    <col min="16131" max="16131" width="77.1428571428571" style="7" customWidth="1"/>
    <col min="16132" max="16134" width="13.7142857142857" style="7" customWidth="1"/>
    <col min="16135" max="16135" width="14.2857142857143" style="7" customWidth="1"/>
    <col min="16136" max="16384" width="9.28571428571429" style="7"/>
  </cols>
  <sheetData>
    <row r="1" spans="4:7" ht="15.75">
      <c r="D1" s="11"/>
      <c r="E1" s="11"/>
      <c r="G1" s="11" t="s">
        <v>237</v>
      </c>
    </row>
    <row r="2" spans="4:6" ht="15.75">
      <c r="D2" s="11"/>
      <c r="E2" s="11"/>
      <c r="F2" s="11"/>
    </row>
    <row r="3" spans="1:11" ht="15.75">
      <c r="A3" s="117"/>
      <c r="B3" s="938" t="s">
        <v>238</v>
      </c>
      <c r="C3" s="938"/>
      <c r="D3" s="938"/>
      <c r="E3" s="938"/>
      <c r="F3" s="938"/>
      <c r="G3" s="938"/>
      <c r="H3" s="117"/>
      <c r="I3" s="117"/>
      <c r="J3" s="117"/>
      <c r="K3" s="117"/>
    </row>
    <row r="4" spans="1:11" ht="15.75">
      <c r="A4" s="118"/>
      <c r="B4" s="118" t="s">
        <v>239</v>
      </c>
      <c r="C4" s="118"/>
      <c r="D4" s="118"/>
      <c r="E4" s="118"/>
      <c r="F4" s="118"/>
      <c r="G4" s="118"/>
      <c r="H4" s="118"/>
      <c r="I4" s="118"/>
      <c r="J4" s="118"/>
      <c r="K4" s="118"/>
    </row>
    <row r="5" spans="1:9" ht="12.75">
      <c r="A5" s="9"/>
      <c r="G5" s="119" t="s">
        <v>47</v>
      </c>
      <c r="H5" s="116"/>
      <c r="I5" s="116"/>
    </row>
    <row r="6" spans="1:9" ht="15.75">
      <c r="A6" s="117"/>
      <c r="B6" s="938" t="s">
        <v>240</v>
      </c>
      <c r="C6" s="938"/>
      <c r="D6" s="938"/>
      <c r="E6" s="938"/>
      <c r="F6" s="938"/>
      <c r="G6" s="938"/>
      <c r="H6" s="117"/>
      <c r="I6" s="117"/>
    </row>
    <row r="7" spans="1:9" ht="16.5" customHeight="1" thickBot="1">
      <c r="A7" s="9"/>
      <c r="G7" s="15" t="s">
        <v>3</v>
      </c>
      <c r="H7" s="116"/>
      <c r="I7" s="116"/>
    </row>
    <row r="8" spans="2:7" s="9" customFormat="1" ht="45" customHeight="1" thickBot="1">
      <c r="B8" s="120" t="s">
        <v>241</v>
      </c>
      <c r="C8" s="121" t="s">
        <v>242</v>
      </c>
      <c r="D8" s="121" t="s">
        <v>243</v>
      </c>
      <c r="E8" s="121" t="s">
        <v>244</v>
      </c>
      <c r="F8" s="121" t="s">
        <v>245</v>
      </c>
      <c r="G8" s="122" t="s">
        <v>246</v>
      </c>
    </row>
    <row r="9" spans="2:7" ht="12.75">
      <c r="B9" s="123">
        <v>1221</v>
      </c>
      <c r="C9" s="124" t="s">
        <v>247</v>
      </c>
      <c r="D9" s="125"/>
      <c r="E9" s="125"/>
      <c r="F9" s="125"/>
      <c r="G9" s="126"/>
    </row>
    <row r="10" spans="2:7" ht="12.75">
      <c r="B10" s="127">
        <v>1227</v>
      </c>
      <c r="C10" s="128" t="s">
        <v>248</v>
      </c>
      <c r="D10" s="129"/>
      <c r="E10" s="129"/>
      <c r="F10" s="129"/>
      <c r="G10" s="130"/>
    </row>
    <row r="11" spans="2:7" ht="12.75">
      <c r="B11" s="127">
        <v>1321</v>
      </c>
      <c r="C11" s="128" t="s">
        <v>114</v>
      </c>
      <c r="D11" s="129"/>
      <c r="E11" s="129"/>
      <c r="F11" s="129"/>
      <c r="G11" s="130"/>
    </row>
    <row r="12" spans="2:7" ht="12.75">
      <c r="B12" s="127">
        <v>1322</v>
      </c>
      <c r="C12" s="128" t="s">
        <v>249</v>
      </c>
      <c r="D12" s="129"/>
      <c r="E12" s="129"/>
      <c r="F12" s="129"/>
      <c r="G12" s="130"/>
    </row>
    <row r="13" spans="2:7" ht="12.75">
      <c r="B13" s="127">
        <v>1331</v>
      </c>
      <c r="C13" s="128" t="s">
        <v>250</v>
      </c>
      <c r="D13" s="129"/>
      <c r="E13" s="129"/>
      <c r="F13" s="129"/>
      <c r="G13" s="130"/>
    </row>
    <row r="14" spans="2:7" ht="12.75">
      <c r="B14" s="127">
        <v>1332</v>
      </c>
      <c r="C14" s="128" t="s">
        <v>251</v>
      </c>
      <c r="D14" s="129"/>
      <c r="E14" s="129"/>
      <c r="F14" s="129"/>
      <c r="G14" s="130"/>
    </row>
    <row r="15" spans="2:7" ht="12.75">
      <c r="B15" s="127">
        <v>1333</v>
      </c>
      <c r="C15" s="128" t="s">
        <v>252</v>
      </c>
      <c r="D15" s="129"/>
      <c r="E15" s="129"/>
      <c r="F15" s="129"/>
      <c r="G15" s="130"/>
    </row>
    <row r="16" spans="2:7" ht="12.75">
      <c r="B16" s="127">
        <v>1334</v>
      </c>
      <c r="C16" s="128" t="s">
        <v>253</v>
      </c>
      <c r="D16" s="129"/>
      <c r="E16" s="129"/>
      <c r="F16" s="129"/>
      <c r="G16" s="130"/>
    </row>
    <row r="17" spans="2:7" ht="12.75">
      <c r="B17" s="127">
        <v>1335</v>
      </c>
      <c r="C17" s="128" t="s">
        <v>254</v>
      </c>
      <c r="D17" s="129"/>
      <c r="E17" s="129"/>
      <c r="F17" s="129"/>
      <c r="G17" s="130"/>
    </row>
    <row r="18" spans="2:7" ht="12.75">
      <c r="B18" s="127">
        <v>1338</v>
      </c>
      <c r="C18" s="128" t="s">
        <v>255</v>
      </c>
      <c r="D18" s="129"/>
      <c r="E18" s="129"/>
      <c r="F18" s="129"/>
      <c r="G18" s="130"/>
    </row>
    <row r="19" spans="2:7" ht="12.75">
      <c r="B19" s="127">
        <v>1339</v>
      </c>
      <c r="C19" s="128" t="s">
        <v>256</v>
      </c>
      <c r="D19" s="129"/>
      <c r="E19" s="129"/>
      <c r="F19" s="129"/>
      <c r="G19" s="130"/>
    </row>
    <row r="20" spans="2:7" ht="12.75">
      <c r="B20" s="131">
        <v>1359</v>
      </c>
      <c r="C20" s="132" t="s">
        <v>257</v>
      </c>
      <c r="D20" s="129"/>
      <c r="E20" s="129"/>
      <c r="F20" s="129"/>
      <c r="G20" s="130"/>
    </row>
    <row r="21" spans="2:7" ht="12.75">
      <c r="B21" s="131">
        <v>1361</v>
      </c>
      <c r="C21" s="132" t="s">
        <v>258</v>
      </c>
      <c r="D21" s="129"/>
      <c r="E21" s="129"/>
      <c r="F21" s="129"/>
      <c r="G21" s="130"/>
    </row>
    <row r="22" spans="2:7" ht="12.75">
      <c r="B22" s="127">
        <v>1706</v>
      </c>
      <c r="C22" s="128" t="s">
        <v>259</v>
      </c>
      <c r="D22" s="129"/>
      <c r="E22" s="129"/>
      <c r="F22" s="129"/>
      <c r="G22" s="130"/>
    </row>
    <row r="23" spans="2:7" ht="12.75">
      <c r="B23" s="127">
        <v>2111</v>
      </c>
      <c r="C23" s="128" t="s">
        <v>260</v>
      </c>
      <c r="D23" s="129"/>
      <c r="E23" s="129"/>
      <c r="F23" s="129"/>
      <c r="G23" s="130"/>
    </row>
    <row r="24" spans="2:7" ht="12.75">
      <c r="B24" s="127">
        <v>2112</v>
      </c>
      <c r="C24" s="128" t="s">
        <v>261</v>
      </c>
      <c r="D24" s="129"/>
      <c r="E24" s="129"/>
      <c r="F24" s="129"/>
      <c r="G24" s="130"/>
    </row>
    <row r="25" spans="2:7" ht="12.75">
      <c r="B25" s="127">
        <v>2114</v>
      </c>
      <c r="C25" s="128" t="s">
        <v>262</v>
      </c>
      <c r="D25" s="129"/>
      <c r="E25" s="129"/>
      <c r="F25" s="129"/>
      <c r="G25" s="130"/>
    </row>
    <row r="26" spans="2:7" ht="12.75">
      <c r="B26" s="127">
        <v>2119</v>
      </c>
      <c r="C26" s="128" t="s">
        <v>263</v>
      </c>
      <c r="D26" s="129"/>
      <c r="E26" s="129"/>
      <c r="F26" s="129"/>
      <c r="G26" s="130"/>
    </row>
    <row r="27" spans="2:7" ht="12.75">
      <c r="B27" s="127">
        <v>2131</v>
      </c>
      <c r="C27" s="128" t="s">
        <v>264</v>
      </c>
      <c r="D27" s="129"/>
      <c r="E27" s="129"/>
      <c r="F27" s="129"/>
      <c r="G27" s="130"/>
    </row>
    <row r="28" spans="2:7" ht="12.75">
      <c r="B28" s="127">
        <v>2132</v>
      </c>
      <c r="C28" s="128" t="s">
        <v>265</v>
      </c>
      <c r="D28" s="129"/>
      <c r="E28" s="129"/>
      <c r="F28" s="129"/>
      <c r="G28" s="130"/>
    </row>
    <row r="29" spans="2:7" ht="12.75">
      <c r="B29" s="127">
        <v>2141</v>
      </c>
      <c r="C29" s="128" t="s">
        <v>266</v>
      </c>
      <c r="D29" s="129"/>
      <c r="E29" s="129"/>
      <c r="F29" s="129"/>
      <c r="G29" s="130"/>
    </row>
    <row r="30" spans="2:7" ht="12.75">
      <c r="B30" s="127">
        <v>2143</v>
      </c>
      <c r="C30" s="128" t="s">
        <v>267</v>
      </c>
      <c r="D30" s="129"/>
      <c r="E30" s="129"/>
      <c r="F30" s="129"/>
      <c r="G30" s="130"/>
    </row>
    <row r="31" spans="2:7" ht="12.75">
      <c r="B31" s="127">
        <v>2211</v>
      </c>
      <c r="C31" s="128" t="s">
        <v>268</v>
      </c>
      <c r="D31" s="129"/>
      <c r="E31" s="129"/>
      <c r="F31" s="129"/>
      <c r="G31" s="130"/>
    </row>
    <row r="32" spans="2:7" ht="12.75">
      <c r="B32" s="127">
        <v>2212</v>
      </c>
      <c r="C32" s="128" t="s">
        <v>269</v>
      </c>
      <c r="D32" s="129"/>
      <c r="E32" s="129"/>
      <c r="F32" s="129"/>
      <c r="G32" s="130"/>
    </row>
    <row r="33" spans="2:7" ht="12.75">
      <c r="B33" s="127">
        <v>2221</v>
      </c>
      <c r="C33" s="128" t="s">
        <v>270</v>
      </c>
      <c r="D33" s="129"/>
      <c r="E33" s="129"/>
      <c r="F33" s="129"/>
      <c r="G33" s="130"/>
    </row>
    <row r="34" spans="2:7" ht="12.75">
      <c r="B34" s="127">
        <v>2222</v>
      </c>
      <c r="C34" s="128" t="s">
        <v>271</v>
      </c>
      <c r="D34" s="129"/>
      <c r="E34" s="129"/>
      <c r="F34" s="129"/>
      <c r="G34" s="130"/>
    </row>
    <row r="35" spans="2:7" ht="12.75">
      <c r="B35" s="127">
        <v>2229</v>
      </c>
      <c r="C35" s="128" t="s">
        <v>272</v>
      </c>
      <c r="D35" s="129"/>
      <c r="E35" s="129"/>
      <c r="F35" s="129"/>
      <c r="G35" s="130"/>
    </row>
    <row r="36" spans="2:7" ht="12.75">
      <c r="B36" s="127">
        <v>2321</v>
      </c>
      <c r="C36" s="128" t="s">
        <v>273</v>
      </c>
      <c r="D36" s="129"/>
      <c r="E36" s="129"/>
      <c r="F36" s="129"/>
      <c r="G36" s="130"/>
    </row>
    <row r="37" spans="2:7" ht="12.75">
      <c r="B37" s="127">
        <v>2322</v>
      </c>
      <c r="C37" s="128" t="s">
        <v>274</v>
      </c>
      <c r="D37" s="129"/>
      <c r="E37" s="129"/>
      <c r="F37" s="129"/>
      <c r="G37" s="130"/>
    </row>
    <row r="38" spans="2:7" ht="12.75">
      <c r="B38" s="127">
        <v>2324</v>
      </c>
      <c r="C38" s="128" t="s">
        <v>275</v>
      </c>
      <c r="D38" s="129"/>
      <c r="E38" s="129"/>
      <c r="F38" s="129"/>
      <c r="G38" s="130"/>
    </row>
    <row r="39" spans="2:7" ht="12.75">
      <c r="B39" s="127">
        <v>2328</v>
      </c>
      <c r="C39" s="128" t="s">
        <v>276</v>
      </c>
      <c r="D39" s="129"/>
      <c r="E39" s="129"/>
      <c r="F39" s="129"/>
      <c r="G39" s="130"/>
    </row>
    <row r="40" spans="2:7" ht="12.75">
      <c r="B40" s="127">
        <v>2329</v>
      </c>
      <c r="C40" s="128" t="s">
        <v>277</v>
      </c>
      <c r="D40" s="129"/>
      <c r="E40" s="129"/>
      <c r="F40" s="129"/>
      <c r="G40" s="130"/>
    </row>
    <row r="41" spans="2:7" ht="12.75">
      <c r="B41" s="127">
        <v>2342</v>
      </c>
      <c r="C41" s="128" t="s">
        <v>278</v>
      </c>
      <c r="D41" s="129"/>
      <c r="E41" s="129"/>
      <c r="F41" s="129"/>
      <c r="G41" s="130"/>
    </row>
    <row r="42" spans="2:7" ht="12.75">
      <c r="B42" s="127">
        <v>2411</v>
      </c>
      <c r="C42" s="128" t="s">
        <v>279</v>
      </c>
      <c r="D42" s="129"/>
      <c r="E42" s="129"/>
      <c r="F42" s="129"/>
      <c r="G42" s="130"/>
    </row>
    <row r="43" spans="2:7" ht="12.75">
      <c r="B43" s="127">
        <v>2412</v>
      </c>
      <c r="C43" s="128" t="s">
        <v>280</v>
      </c>
      <c r="D43" s="129"/>
      <c r="E43" s="129"/>
      <c r="F43" s="129"/>
      <c r="G43" s="130"/>
    </row>
    <row r="44" spans="2:7" ht="12.75">
      <c r="B44" s="127">
        <v>2413</v>
      </c>
      <c r="C44" s="128" t="s">
        <v>281</v>
      </c>
      <c r="D44" s="129"/>
      <c r="E44" s="129"/>
      <c r="F44" s="129"/>
      <c r="G44" s="130"/>
    </row>
    <row r="45" spans="2:7" ht="12.75">
      <c r="B45" s="127">
        <v>2420</v>
      </c>
      <c r="C45" s="128" t="s">
        <v>282</v>
      </c>
      <c r="D45" s="129"/>
      <c r="E45" s="129"/>
      <c r="F45" s="129"/>
      <c r="G45" s="130"/>
    </row>
    <row r="46" spans="2:7" ht="12.75">
      <c r="B46" s="127">
        <v>2439</v>
      </c>
      <c r="C46" s="128" t="s">
        <v>283</v>
      </c>
      <c r="D46" s="129"/>
      <c r="E46" s="129"/>
      <c r="F46" s="129"/>
      <c r="G46" s="130"/>
    </row>
    <row r="47" spans="2:7" ht="12.75">
      <c r="B47" s="127">
        <v>2441</v>
      </c>
      <c r="C47" s="128" t="s">
        <v>284</v>
      </c>
      <c r="D47" s="129"/>
      <c r="E47" s="129"/>
      <c r="F47" s="129"/>
      <c r="G47" s="130"/>
    </row>
    <row r="48" spans="2:7" ht="12.75">
      <c r="B48" s="127">
        <v>2442</v>
      </c>
      <c r="C48" s="128" t="s">
        <v>285</v>
      </c>
      <c r="D48" s="129"/>
      <c r="E48" s="129"/>
      <c r="F48" s="129"/>
      <c r="G48" s="130"/>
    </row>
    <row r="49" spans="2:7" ht="12.75">
      <c r="B49" s="127">
        <v>2449</v>
      </c>
      <c r="C49" s="128" t="s">
        <v>286</v>
      </c>
      <c r="D49" s="129"/>
      <c r="E49" s="129"/>
      <c r="F49" s="129"/>
      <c r="G49" s="130"/>
    </row>
    <row r="50" spans="2:7" ht="12.75">
      <c r="B50" s="127">
        <v>2451</v>
      </c>
      <c r="C50" s="133" t="s">
        <v>287</v>
      </c>
      <c r="D50" s="129"/>
      <c r="E50" s="129"/>
      <c r="F50" s="129"/>
      <c r="G50" s="130"/>
    </row>
    <row r="51" spans="2:7" ht="12.75">
      <c r="B51" s="127">
        <v>2452</v>
      </c>
      <c r="C51" s="128" t="s">
        <v>288</v>
      </c>
      <c r="D51" s="129"/>
      <c r="E51" s="129"/>
      <c r="F51" s="129"/>
      <c r="G51" s="130"/>
    </row>
    <row r="52" spans="2:7" ht="12.75">
      <c r="B52" s="127">
        <v>2459</v>
      </c>
      <c r="C52" s="128" t="s">
        <v>289</v>
      </c>
      <c r="D52" s="129"/>
      <c r="E52" s="129"/>
      <c r="F52" s="129"/>
      <c r="G52" s="130"/>
    </row>
    <row r="53" spans="2:7" ht="12.75">
      <c r="B53" s="127">
        <v>2460</v>
      </c>
      <c r="C53" s="128" t="s">
        <v>290</v>
      </c>
      <c r="D53" s="129"/>
      <c r="E53" s="129"/>
      <c r="F53" s="129"/>
      <c r="G53" s="130"/>
    </row>
    <row r="54" spans="2:7" ht="12.75">
      <c r="B54" s="127">
        <v>2512</v>
      </c>
      <c r="C54" s="128" t="s">
        <v>291</v>
      </c>
      <c r="D54" s="129"/>
      <c r="E54" s="129"/>
      <c r="F54" s="129"/>
      <c r="G54" s="130"/>
    </row>
    <row r="55" spans="2:7" ht="12.75">
      <c r="B55" s="127">
        <v>3113</v>
      </c>
      <c r="C55" s="128" t="s">
        <v>292</v>
      </c>
      <c r="D55" s="129"/>
      <c r="E55" s="129"/>
      <c r="F55" s="129"/>
      <c r="G55" s="130"/>
    </row>
    <row r="56" spans="2:7" ht="12.75">
      <c r="B56" s="127">
        <v>3119</v>
      </c>
      <c r="C56" s="128" t="s">
        <v>293</v>
      </c>
      <c r="D56" s="129"/>
      <c r="E56" s="129"/>
      <c r="F56" s="129"/>
      <c r="G56" s="130"/>
    </row>
    <row r="57" spans="2:7" ht="12.75">
      <c r="B57" s="127">
        <v>4111</v>
      </c>
      <c r="C57" s="128" t="s">
        <v>294</v>
      </c>
      <c r="D57" s="129"/>
      <c r="E57" s="129"/>
      <c r="F57" s="129"/>
      <c r="G57" s="130"/>
    </row>
    <row r="58" spans="2:7" ht="12.75">
      <c r="B58" s="127">
        <v>4113</v>
      </c>
      <c r="C58" s="128" t="s">
        <v>295</v>
      </c>
      <c r="D58" s="129"/>
      <c r="E58" s="129"/>
      <c r="F58" s="129"/>
      <c r="G58" s="130"/>
    </row>
    <row r="59" spans="2:7" ht="12.75">
      <c r="B59" s="127">
        <v>4114</v>
      </c>
      <c r="C59" s="128" t="s">
        <v>296</v>
      </c>
      <c r="D59" s="129"/>
      <c r="E59" s="129"/>
      <c r="F59" s="129"/>
      <c r="G59" s="130"/>
    </row>
    <row r="60" spans="2:7" ht="12.75">
      <c r="B60" s="127">
        <v>4116</v>
      </c>
      <c r="C60" s="128" t="s">
        <v>297</v>
      </c>
      <c r="D60" s="129"/>
      <c r="E60" s="129"/>
      <c r="F60" s="129"/>
      <c r="G60" s="130"/>
    </row>
    <row r="61" spans="2:7" ht="12.75">
      <c r="B61" s="127">
        <v>4119</v>
      </c>
      <c r="C61" s="128" t="s">
        <v>298</v>
      </c>
      <c r="D61" s="129"/>
      <c r="E61" s="129"/>
      <c r="F61" s="129"/>
      <c r="G61" s="130"/>
    </row>
    <row r="62" spans="2:7" ht="12.75">
      <c r="B62" s="127">
        <v>4213</v>
      </c>
      <c r="C62" s="128" t="s">
        <v>299</v>
      </c>
      <c r="D62" s="129"/>
      <c r="E62" s="129"/>
      <c r="F62" s="129"/>
      <c r="G62" s="130"/>
    </row>
    <row r="63" spans="2:7" ht="12.75">
      <c r="B63" s="127">
        <v>4214</v>
      </c>
      <c r="C63" s="128" t="s">
        <v>300</v>
      </c>
      <c r="D63" s="129"/>
      <c r="E63" s="129"/>
      <c r="F63" s="129"/>
      <c r="G63" s="130"/>
    </row>
    <row r="64" spans="2:7" ht="13.5" thickBot="1">
      <c r="B64" s="134">
        <v>4216</v>
      </c>
      <c r="C64" s="135" t="s">
        <v>301</v>
      </c>
      <c r="D64" s="136"/>
      <c r="E64" s="136"/>
      <c r="F64" s="136"/>
      <c r="G64" s="137"/>
    </row>
    <row r="65" spans="2:7" ht="13.5" thickBot="1">
      <c r="B65" s="138"/>
      <c r="C65" s="139" t="s">
        <v>302</v>
      </c>
      <c r="D65" s="140">
        <f>SUM(G65:L65)</f>
        <v>0</v>
      </c>
      <c r="E65" s="140"/>
      <c r="F65" s="140"/>
      <c r="G65" s="141">
        <f>SUM(G9:G64)</f>
        <v>0</v>
      </c>
    </row>
    <row r="67" spans="2:7" ht="12.75">
      <c r="B67" s="142" t="s">
        <v>33</v>
      </c>
      <c r="C67" s="143" t="s">
        <v>303</v>
      </c>
      <c r="D67" s="144"/>
      <c r="E67" s="144"/>
      <c r="F67" s="144"/>
      <c r="G67" s="145"/>
    </row>
    <row r="68" spans="2:7" ht="12.75">
      <c r="B68" s="142" t="s">
        <v>304</v>
      </c>
      <c r="C68" s="143" t="s">
        <v>43</v>
      </c>
      <c r="D68" s="144"/>
      <c r="E68" s="144"/>
      <c r="F68" s="144"/>
      <c r="G68" s="145"/>
    </row>
    <row r="69" spans="2:7" ht="12.75">
      <c r="B69" s="146"/>
      <c r="C69" s="143" t="s">
        <v>44</v>
      </c>
      <c r="D69" s="147"/>
      <c r="E69" s="147"/>
      <c r="F69" s="147"/>
      <c r="G69" s="147"/>
    </row>
    <row r="70" ht="12.75">
      <c r="C70" s="143" t="s">
        <v>305</v>
      </c>
    </row>
    <row r="71" spans="3:7" ht="12.75">
      <c r="C71" s="143" t="s">
        <v>306</v>
      </c>
      <c r="G71" s="15"/>
    </row>
    <row r="74" ht="12.75">
      <c r="B74" s="7"/>
    </row>
    <row r="75" ht="12.75">
      <c r="B75" s="7"/>
    </row>
    <row r="76" ht="12.75">
      <c r="B76" s="7"/>
    </row>
    <row r="77" ht="12.75">
      <c r="B77" s="7"/>
    </row>
  </sheetData>
  <mergeCells count="2">
    <mergeCell ref="B3:G3"/>
    <mergeCell ref="B6:G6"/>
  </mergeCells>
  <pageMargins left="0.393700787401575" right="0.393700787401575" top="0.984251968503937" bottom="0.984251968503937" header="0.511811023622047" footer="0.511811023622047"/>
  <pageSetup orientation="portrait" paperSize="9" scale="6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57"/>
  <sheetViews>
    <sheetView workbookViewId="0" topLeftCell="A1">
      <selection pane="topLeft" activeCell="B1" sqref="B1:G157"/>
    </sheetView>
  </sheetViews>
  <sheetFormatPr defaultRowHeight="12.75"/>
  <cols>
    <col min="1" max="1" width="1.71428571428571" style="39" customWidth="1"/>
    <col min="2" max="2" width="12.8571428571429" style="152" customWidth="1"/>
    <col min="3" max="3" width="90.7142857142857" style="39" customWidth="1"/>
    <col min="4" max="6" width="13.1428571428571" style="39" customWidth="1"/>
    <col min="7" max="7" width="14.8571428571429" style="39" customWidth="1"/>
    <col min="8" max="256" width="9.28571428571429" style="39"/>
    <col min="257" max="257" width="4" style="39" customWidth="1"/>
    <col min="258" max="258" width="12.8571428571429" style="39" customWidth="1"/>
    <col min="259" max="259" width="84.8571428571429" style="39" customWidth="1"/>
    <col min="260" max="262" width="13.1428571428571" style="39" customWidth="1"/>
    <col min="263" max="263" width="14.8571428571429" style="39" customWidth="1"/>
    <col min="264" max="512" width="9.28571428571429" style="39"/>
    <col min="513" max="513" width="4" style="39" customWidth="1"/>
    <col min="514" max="514" width="12.8571428571429" style="39" customWidth="1"/>
    <col min="515" max="515" width="84.8571428571429" style="39" customWidth="1"/>
    <col min="516" max="518" width="13.1428571428571" style="39" customWidth="1"/>
    <col min="519" max="519" width="14.8571428571429" style="39" customWidth="1"/>
    <col min="520" max="768" width="9.28571428571429" style="39"/>
    <col min="769" max="769" width="4" style="39" customWidth="1"/>
    <col min="770" max="770" width="12.8571428571429" style="39" customWidth="1"/>
    <col min="771" max="771" width="84.8571428571429" style="39" customWidth="1"/>
    <col min="772" max="774" width="13.1428571428571" style="39" customWidth="1"/>
    <col min="775" max="775" width="14.8571428571429" style="39" customWidth="1"/>
    <col min="776" max="1024" width="9.28571428571429" style="39"/>
    <col min="1025" max="1025" width="4" style="39" customWidth="1"/>
    <col min="1026" max="1026" width="12.8571428571429" style="39" customWidth="1"/>
    <col min="1027" max="1027" width="84.8571428571429" style="39" customWidth="1"/>
    <col min="1028" max="1030" width="13.1428571428571" style="39" customWidth="1"/>
    <col min="1031" max="1031" width="14.8571428571429" style="39" customWidth="1"/>
    <col min="1032" max="1280" width="9.28571428571429" style="39"/>
    <col min="1281" max="1281" width="4" style="39" customWidth="1"/>
    <col min="1282" max="1282" width="12.8571428571429" style="39" customWidth="1"/>
    <col min="1283" max="1283" width="84.8571428571429" style="39" customWidth="1"/>
    <col min="1284" max="1286" width="13.1428571428571" style="39" customWidth="1"/>
    <col min="1287" max="1287" width="14.8571428571429" style="39" customWidth="1"/>
    <col min="1288" max="1536" width="9.28571428571429" style="39"/>
    <col min="1537" max="1537" width="4" style="39" customWidth="1"/>
    <col min="1538" max="1538" width="12.8571428571429" style="39" customWidth="1"/>
    <col min="1539" max="1539" width="84.8571428571429" style="39" customWidth="1"/>
    <col min="1540" max="1542" width="13.1428571428571" style="39" customWidth="1"/>
    <col min="1543" max="1543" width="14.8571428571429" style="39" customWidth="1"/>
    <col min="1544" max="1792" width="9.28571428571429" style="39"/>
    <col min="1793" max="1793" width="4" style="39" customWidth="1"/>
    <col min="1794" max="1794" width="12.8571428571429" style="39" customWidth="1"/>
    <col min="1795" max="1795" width="84.8571428571429" style="39" customWidth="1"/>
    <col min="1796" max="1798" width="13.1428571428571" style="39" customWidth="1"/>
    <col min="1799" max="1799" width="14.8571428571429" style="39" customWidth="1"/>
    <col min="1800" max="2048" width="9.28571428571429" style="39"/>
    <col min="2049" max="2049" width="4" style="39" customWidth="1"/>
    <col min="2050" max="2050" width="12.8571428571429" style="39" customWidth="1"/>
    <col min="2051" max="2051" width="84.8571428571429" style="39" customWidth="1"/>
    <col min="2052" max="2054" width="13.1428571428571" style="39" customWidth="1"/>
    <col min="2055" max="2055" width="14.8571428571429" style="39" customWidth="1"/>
    <col min="2056" max="2304" width="9.28571428571429" style="39"/>
    <col min="2305" max="2305" width="4" style="39" customWidth="1"/>
    <col min="2306" max="2306" width="12.8571428571429" style="39" customWidth="1"/>
    <col min="2307" max="2307" width="84.8571428571429" style="39" customWidth="1"/>
    <col min="2308" max="2310" width="13.1428571428571" style="39" customWidth="1"/>
    <col min="2311" max="2311" width="14.8571428571429" style="39" customWidth="1"/>
    <col min="2312" max="2560" width="9.28571428571429" style="39"/>
    <col min="2561" max="2561" width="4" style="39" customWidth="1"/>
    <col min="2562" max="2562" width="12.8571428571429" style="39" customWidth="1"/>
    <col min="2563" max="2563" width="84.8571428571429" style="39" customWidth="1"/>
    <col min="2564" max="2566" width="13.1428571428571" style="39" customWidth="1"/>
    <col min="2567" max="2567" width="14.8571428571429" style="39" customWidth="1"/>
    <col min="2568" max="2816" width="9.28571428571429" style="39"/>
    <col min="2817" max="2817" width="4" style="39" customWidth="1"/>
    <col min="2818" max="2818" width="12.8571428571429" style="39" customWidth="1"/>
    <col min="2819" max="2819" width="84.8571428571429" style="39" customWidth="1"/>
    <col min="2820" max="2822" width="13.1428571428571" style="39" customWidth="1"/>
    <col min="2823" max="2823" width="14.8571428571429" style="39" customWidth="1"/>
    <col min="2824" max="3072" width="9.28571428571429" style="39"/>
    <col min="3073" max="3073" width="4" style="39" customWidth="1"/>
    <col min="3074" max="3074" width="12.8571428571429" style="39" customWidth="1"/>
    <col min="3075" max="3075" width="84.8571428571429" style="39" customWidth="1"/>
    <col min="3076" max="3078" width="13.1428571428571" style="39" customWidth="1"/>
    <col min="3079" max="3079" width="14.8571428571429" style="39" customWidth="1"/>
    <col min="3080" max="3328" width="9.28571428571429" style="39"/>
    <col min="3329" max="3329" width="4" style="39" customWidth="1"/>
    <col min="3330" max="3330" width="12.8571428571429" style="39" customWidth="1"/>
    <col min="3331" max="3331" width="84.8571428571429" style="39" customWidth="1"/>
    <col min="3332" max="3334" width="13.1428571428571" style="39" customWidth="1"/>
    <col min="3335" max="3335" width="14.8571428571429" style="39" customWidth="1"/>
    <col min="3336" max="3584" width="9.28571428571429" style="39"/>
    <col min="3585" max="3585" width="4" style="39" customWidth="1"/>
    <col min="3586" max="3586" width="12.8571428571429" style="39" customWidth="1"/>
    <col min="3587" max="3587" width="84.8571428571429" style="39" customWidth="1"/>
    <col min="3588" max="3590" width="13.1428571428571" style="39" customWidth="1"/>
    <col min="3591" max="3591" width="14.8571428571429" style="39" customWidth="1"/>
    <col min="3592" max="3840" width="9.28571428571429" style="39"/>
    <col min="3841" max="3841" width="4" style="39" customWidth="1"/>
    <col min="3842" max="3842" width="12.8571428571429" style="39" customWidth="1"/>
    <col min="3843" max="3843" width="84.8571428571429" style="39" customWidth="1"/>
    <col min="3844" max="3846" width="13.1428571428571" style="39" customWidth="1"/>
    <col min="3847" max="3847" width="14.8571428571429" style="39" customWidth="1"/>
    <col min="3848" max="4096" width="9.28571428571429" style="39"/>
    <col min="4097" max="4097" width="4" style="39" customWidth="1"/>
    <col min="4098" max="4098" width="12.8571428571429" style="39" customWidth="1"/>
    <col min="4099" max="4099" width="84.8571428571429" style="39" customWidth="1"/>
    <col min="4100" max="4102" width="13.1428571428571" style="39" customWidth="1"/>
    <col min="4103" max="4103" width="14.8571428571429" style="39" customWidth="1"/>
    <col min="4104" max="4352" width="9.28571428571429" style="39"/>
    <col min="4353" max="4353" width="4" style="39" customWidth="1"/>
    <col min="4354" max="4354" width="12.8571428571429" style="39" customWidth="1"/>
    <col min="4355" max="4355" width="84.8571428571429" style="39" customWidth="1"/>
    <col min="4356" max="4358" width="13.1428571428571" style="39" customWidth="1"/>
    <col min="4359" max="4359" width="14.8571428571429" style="39" customWidth="1"/>
    <col min="4360" max="4608" width="9.28571428571429" style="39"/>
    <col min="4609" max="4609" width="4" style="39" customWidth="1"/>
    <col min="4610" max="4610" width="12.8571428571429" style="39" customWidth="1"/>
    <col min="4611" max="4611" width="84.8571428571429" style="39" customWidth="1"/>
    <col min="4612" max="4614" width="13.1428571428571" style="39" customWidth="1"/>
    <col min="4615" max="4615" width="14.8571428571429" style="39" customWidth="1"/>
    <col min="4616" max="4864" width="9.28571428571429" style="39"/>
    <col min="4865" max="4865" width="4" style="39" customWidth="1"/>
    <col min="4866" max="4866" width="12.8571428571429" style="39" customWidth="1"/>
    <col min="4867" max="4867" width="84.8571428571429" style="39" customWidth="1"/>
    <col min="4868" max="4870" width="13.1428571428571" style="39" customWidth="1"/>
    <col min="4871" max="4871" width="14.8571428571429" style="39" customWidth="1"/>
    <col min="4872" max="5120" width="9.28571428571429" style="39"/>
    <col min="5121" max="5121" width="4" style="39" customWidth="1"/>
    <col min="5122" max="5122" width="12.8571428571429" style="39" customWidth="1"/>
    <col min="5123" max="5123" width="84.8571428571429" style="39" customWidth="1"/>
    <col min="5124" max="5126" width="13.1428571428571" style="39" customWidth="1"/>
    <col min="5127" max="5127" width="14.8571428571429" style="39" customWidth="1"/>
    <col min="5128" max="5376" width="9.28571428571429" style="39"/>
    <col min="5377" max="5377" width="4" style="39" customWidth="1"/>
    <col min="5378" max="5378" width="12.8571428571429" style="39" customWidth="1"/>
    <col min="5379" max="5379" width="84.8571428571429" style="39" customWidth="1"/>
    <col min="5380" max="5382" width="13.1428571428571" style="39" customWidth="1"/>
    <col min="5383" max="5383" width="14.8571428571429" style="39" customWidth="1"/>
    <col min="5384" max="5632" width="9.28571428571429" style="39"/>
    <col min="5633" max="5633" width="4" style="39" customWidth="1"/>
    <col min="5634" max="5634" width="12.8571428571429" style="39" customWidth="1"/>
    <col min="5635" max="5635" width="84.8571428571429" style="39" customWidth="1"/>
    <col min="5636" max="5638" width="13.1428571428571" style="39" customWidth="1"/>
    <col min="5639" max="5639" width="14.8571428571429" style="39" customWidth="1"/>
    <col min="5640" max="5888" width="9.28571428571429" style="39"/>
    <col min="5889" max="5889" width="4" style="39" customWidth="1"/>
    <col min="5890" max="5890" width="12.8571428571429" style="39" customWidth="1"/>
    <col min="5891" max="5891" width="84.8571428571429" style="39" customWidth="1"/>
    <col min="5892" max="5894" width="13.1428571428571" style="39" customWidth="1"/>
    <col min="5895" max="5895" width="14.8571428571429" style="39" customWidth="1"/>
    <col min="5896" max="6144" width="9.28571428571429" style="39"/>
    <col min="6145" max="6145" width="4" style="39" customWidth="1"/>
    <col min="6146" max="6146" width="12.8571428571429" style="39" customWidth="1"/>
    <col min="6147" max="6147" width="84.8571428571429" style="39" customWidth="1"/>
    <col min="6148" max="6150" width="13.1428571428571" style="39" customWidth="1"/>
    <col min="6151" max="6151" width="14.8571428571429" style="39" customWidth="1"/>
    <col min="6152" max="6400" width="9.28571428571429" style="39"/>
    <col min="6401" max="6401" width="4" style="39" customWidth="1"/>
    <col min="6402" max="6402" width="12.8571428571429" style="39" customWidth="1"/>
    <col min="6403" max="6403" width="84.8571428571429" style="39" customWidth="1"/>
    <col min="6404" max="6406" width="13.1428571428571" style="39" customWidth="1"/>
    <col min="6407" max="6407" width="14.8571428571429" style="39" customWidth="1"/>
    <col min="6408" max="6656" width="9.28571428571429" style="39"/>
    <col min="6657" max="6657" width="4" style="39" customWidth="1"/>
    <col min="6658" max="6658" width="12.8571428571429" style="39" customWidth="1"/>
    <col min="6659" max="6659" width="84.8571428571429" style="39" customWidth="1"/>
    <col min="6660" max="6662" width="13.1428571428571" style="39" customWidth="1"/>
    <col min="6663" max="6663" width="14.8571428571429" style="39" customWidth="1"/>
    <col min="6664" max="6912" width="9.28571428571429" style="39"/>
    <col min="6913" max="6913" width="4" style="39" customWidth="1"/>
    <col min="6914" max="6914" width="12.8571428571429" style="39" customWidth="1"/>
    <col min="6915" max="6915" width="84.8571428571429" style="39" customWidth="1"/>
    <col min="6916" max="6918" width="13.1428571428571" style="39" customWidth="1"/>
    <col min="6919" max="6919" width="14.8571428571429" style="39" customWidth="1"/>
    <col min="6920" max="7168" width="9.28571428571429" style="39"/>
    <col min="7169" max="7169" width="4" style="39" customWidth="1"/>
    <col min="7170" max="7170" width="12.8571428571429" style="39" customWidth="1"/>
    <col min="7171" max="7171" width="84.8571428571429" style="39" customWidth="1"/>
    <col min="7172" max="7174" width="13.1428571428571" style="39" customWidth="1"/>
    <col min="7175" max="7175" width="14.8571428571429" style="39" customWidth="1"/>
    <col min="7176" max="7424" width="9.28571428571429" style="39"/>
    <col min="7425" max="7425" width="4" style="39" customWidth="1"/>
    <col min="7426" max="7426" width="12.8571428571429" style="39" customWidth="1"/>
    <col min="7427" max="7427" width="84.8571428571429" style="39" customWidth="1"/>
    <col min="7428" max="7430" width="13.1428571428571" style="39" customWidth="1"/>
    <col min="7431" max="7431" width="14.8571428571429" style="39" customWidth="1"/>
    <col min="7432" max="7680" width="9.28571428571429" style="39"/>
    <col min="7681" max="7681" width="4" style="39" customWidth="1"/>
    <col min="7682" max="7682" width="12.8571428571429" style="39" customWidth="1"/>
    <col min="7683" max="7683" width="84.8571428571429" style="39" customWidth="1"/>
    <col min="7684" max="7686" width="13.1428571428571" style="39" customWidth="1"/>
    <col min="7687" max="7687" width="14.8571428571429" style="39" customWidth="1"/>
    <col min="7688" max="7936" width="9.28571428571429" style="39"/>
    <col min="7937" max="7937" width="4" style="39" customWidth="1"/>
    <col min="7938" max="7938" width="12.8571428571429" style="39" customWidth="1"/>
    <col min="7939" max="7939" width="84.8571428571429" style="39" customWidth="1"/>
    <col min="7940" max="7942" width="13.1428571428571" style="39" customWidth="1"/>
    <col min="7943" max="7943" width="14.8571428571429" style="39" customWidth="1"/>
    <col min="7944" max="8192" width="9.28571428571429" style="39"/>
    <col min="8193" max="8193" width="4" style="39" customWidth="1"/>
    <col min="8194" max="8194" width="12.8571428571429" style="39" customWidth="1"/>
    <col min="8195" max="8195" width="84.8571428571429" style="39" customWidth="1"/>
    <col min="8196" max="8198" width="13.1428571428571" style="39" customWidth="1"/>
    <col min="8199" max="8199" width="14.8571428571429" style="39" customWidth="1"/>
    <col min="8200" max="8448" width="9.28571428571429" style="39"/>
    <col min="8449" max="8449" width="4" style="39" customWidth="1"/>
    <col min="8450" max="8450" width="12.8571428571429" style="39" customWidth="1"/>
    <col min="8451" max="8451" width="84.8571428571429" style="39" customWidth="1"/>
    <col min="8452" max="8454" width="13.1428571428571" style="39" customWidth="1"/>
    <col min="8455" max="8455" width="14.8571428571429" style="39" customWidth="1"/>
    <col min="8456" max="8704" width="9.28571428571429" style="39"/>
    <col min="8705" max="8705" width="4" style="39" customWidth="1"/>
    <col min="8706" max="8706" width="12.8571428571429" style="39" customWidth="1"/>
    <col min="8707" max="8707" width="84.8571428571429" style="39" customWidth="1"/>
    <col min="8708" max="8710" width="13.1428571428571" style="39" customWidth="1"/>
    <col min="8711" max="8711" width="14.8571428571429" style="39" customWidth="1"/>
    <col min="8712" max="8960" width="9.28571428571429" style="39"/>
    <col min="8961" max="8961" width="4" style="39" customWidth="1"/>
    <col min="8962" max="8962" width="12.8571428571429" style="39" customWidth="1"/>
    <col min="8963" max="8963" width="84.8571428571429" style="39" customWidth="1"/>
    <col min="8964" max="8966" width="13.1428571428571" style="39" customWidth="1"/>
    <col min="8967" max="8967" width="14.8571428571429" style="39" customWidth="1"/>
    <col min="8968" max="9216" width="9.28571428571429" style="39"/>
    <col min="9217" max="9217" width="4" style="39" customWidth="1"/>
    <col min="9218" max="9218" width="12.8571428571429" style="39" customWidth="1"/>
    <col min="9219" max="9219" width="84.8571428571429" style="39" customWidth="1"/>
    <col min="9220" max="9222" width="13.1428571428571" style="39" customWidth="1"/>
    <col min="9223" max="9223" width="14.8571428571429" style="39" customWidth="1"/>
    <col min="9224" max="9472" width="9.28571428571429" style="39"/>
    <col min="9473" max="9473" width="4" style="39" customWidth="1"/>
    <col min="9474" max="9474" width="12.8571428571429" style="39" customWidth="1"/>
    <col min="9475" max="9475" width="84.8571428571429" style="39" customWidth="1"/>
    <col min="9476" max="9478" width="13.1428571428571" style="39" customWidth="1"/>
    <col min="9479" max="9479" width="14.8571428571429" style="39" customWidth="1"/>
    <col min="9480" max="9728" width="9.28571428571429" style="39"/>
    <col min="9729" max="9729" width="4" style="39" customWidth="1"/>
    <col min="9730" max="9730" width="12.8571428571429" style="39" customWidth="1"/>
    <col min="9731" max="9731" width="84.8571428571429" style="39" customWidth="1"/>
    <col min="9732" max="9734" width="13.1428571428571" style="39" customWidth="1"/>
    <col min="9735" max="9735" width="14.8571428571429" style="39" customWidth="1"/>
    <col min="9736" max="9984" width="9.28571428571429" style="39"/>
    <col min="9985" max="9985" width="4" style="39" customWidth="1"/>
    <col min="9986" max="9986" width="12.8571428571429" style="39" customWidth="1"/>
    <col min="9987" max="9987" width="84.8571428571429" style="39" customWidth="1"/>
    <col min="9988" max="9990" width="13.1428571428571" style="39" customWidth="1"/>
    <col min="9991" max="9991" width="14.8571428571429" style="39" customWidth="1"/>
    <col min="9992" max="10240" width="9.28571428571429" style="39"/>
    <col min="10241" max="10241" width="4" style="39" customWidth="1"/>
    <col min="10242" max="10242" width="12.8571428571429" style="39" customWidth="1"/>
    <col min="10243" max="10243" width="84.8571428571429" style="39" customWidth="1"/>
    <col min="10244" max="10246" width="13.1428571428571" style="39" customWidth="1"/>
    <col min="10247" max="10247" width="14.8571428571429" style="39" customWidth="1"/>
    <col min="10248" max="10496" width="9.28571428571429" style="39"/>
    <col min="10497" max="10497" width="4" style="39" customWidth="1"/>
    <col min="10498" max="10498" width="12.8571428571429" style="39" customWidth="1"/>
    <col min="10499" max="10499" width="84.8571428571429" style="39" customWidth="1"/>
    <col min="10500" max="10502" width="13.1428571428571" style="39" customWidth="1"/>
    <col min="10503" max="10503" width="14.8571428571429" style="39" customWidth="1"/>
    <col min="10504" max="10752" width="9.28571428571429" style="39"/>
    <col min="10753" max="10753" width="4" style="39" customWidth="1"/>
    <col min="10754" max="10754" width="12.8571428571429" style="39" customWidth="1"/>
    <col min="10755" max="10755" width="84.8571428571429" style="39" customWidth="1"/>
    <col min="10756" max="10758" width="13.1428571428571" style="39" customWidth="1"/>
    <col min="10759" max="10759" width="14.8571428571429" style="39" customWidth="1"/>
    <col min="10760" max="11008" width="9.28571428571429" style="39"/>
    <col min="11009" max="11009" width="4" style="39" customWidth="1"/>
    <col min="11010" max="11010" width="12.8571428571429" style="39" customWidth="1"/>
    <col min="11011" max="11011" width="84.8571428571429" style="39" customWidth="1"/>
    <col min="11012" max="11014" width="13.1428571428571" style="39" customWidth="1"/>
    <col min="11015" max="11015" width="14.8571428571429" style="39" customWidth="1"/>
    <col min="11016" max="11264" width="9.28571428571429" style="39"/>
    <col min="11265" max="11265" width="4" style="39" customWidth="1"/>
    <col min="11266" max="11266" width="12.8571428571429" style="39" customWidth="1"/>
    <col min="11267" max="11267" width="84.8571428571429" style="39" customWidth="1"/>
    <col min="11268" max="11270" width="13.1428571428571" style="39" customWidth="1"/>
    <col min="11271" max="11271" width="14.8571428571429" style="39" customWidth="1"/>
    <col min="11272" max="11520" width="9.28571428571429" style="39"/>
    <col min="11521" max="11521" width="4" style="39" customWidth="1"/>
    <col min="11522" max="11522" width="12.8571428571429" style="39" customWidth="1"/>
    <col min="11523" max="11523" width="84.8571428571429" style="39" customWidth="1"/>
    <col min="11524" max="11526" width="13.1428571428571" style="39" customWidth="1"/>
    <col min="11527" max="11527" width="14.8571428571429" style="39" customWidth="1"/>
    <col min="11528" max="11776" width="9.28571428571429" style="39"/>
    <col min="11777" max="11777" width="4" style="39" customWidth="1"/>
    <col min="11778" max="11778" width="12.8571428571429" style="39" customWidth="1"/>
    <col min="11779" max="11779" width="84.8571428571429" style="39" customWidth="1"/>
    <col min="11780" max="11782" width="13.1428571428571" style="39" customWidth="1"/>
    <col min="11783" max="11783" width="14.8571428571429" style="39" customWidth="1"/>
    <col min="11784" max="12032" width="9.28571428571429" style="39"/>
    <col min="12033" max="12033" width="4" style="39" customWidth="1"/>
    <col min="12034" max="12034" width="12.8571428571429" style="39" customWidth="1"/>
    <col min="12035" max="12035" width="84.8571428571429" style="39" customWidth="1"/>
    <col min="12036" max="12038" width="13.1428571428571" style="39" customWidth="1"/>
    <col min="12039" max="12039" width="14.8571428571429" style="39" customWidth="1"/>
    <col min="12040" max="12288" width="9.28571428571429" style="39"/>
    <col min="12289" max="12289" width="4" style="39" customWidth="1"/>
    <col min="12290" max="12290" width="12.8571428571429" style="39" customWidth="1"/>
    <col min="12291" max="12291" width="84.8571428571429" style="39" customWidth="1"/>
    <col min="12292" max="12294" width="13.1428571428571" style="39" customWidth="1"/>
    <col min="12295" max="12295" width="14.8571428571429" style="39" customWidth="1"/>
    <col min="12296" max="12544" width="9.28571428571429" style="39"/>
    <col min="12545" max="12545" width="4" style="39" customWidth="1"/>
    <col min="12546" max="12546" width="12.8571428571429" style="39" customWidth="1"/>
    <col min="12547" max="12547" width="84.8571428571429" style="39" customWidth="1"/>
    <col min="12548" max="12550" width="13.1428571428571" style="39" customWidth="1"/>
    <col min="12551" max="12551" width="14.8571428571429" style="39" customWidth="1"/>
    <col min="12552" max="12800" width="9.28571428571429" style="39"/>
    <col min="12801" max="12801" width="4" style="39" customWidth="1"/>
    <col min="12802" max="12802" width="12.8571428571429" style="39" customWidth="1"/>
    <col min="12803" max="12803" width="84.8571428571429" style="39" customWidth="1"/>
    <col min="12804" max="12806" width="13.1428571428571" style="39" customWidth="1"/>
    <col min="12807" max="12807" width="14.8571428571429" style="39" customWidth="1"/>
    <col min="12808" max="13056" width="9.28571428571429" style="39"/>
    <col min="13057" max="13057" width="4" style="39" customWidth="1"/>
    <col min="13058" max="13058" width="12.8571428571429" style="39" customWidth="1"/>
    <col min="13059" max="13059" width="84.8571428571429" style="39" customWidth="1"/>
    <col min="13060" max="13062" width="13.1428571428571" style="39" customWidth="1"/>
    <col min="13063" max="13063" width="14.8571428571429" style="39" customWidth="1"/>
    <col min="13064" max="13312" width="9.28571428571429" style="39"/>
    <col min="13313" max="13313" width="4" style="39" customWidth="1"/>
    <col min="13314" max="13314" width="12.8571428571429" style="39" customWidth="1"/>
    <col min="13315" max="13315" width="84.8571428571429" style="39" customWidth="1"/>
    <col min="13316" max="13318" width="13.1428571428571" style="39" customWidth="1"/>
    <col min="13319" max="13319" width="14.8571428571429" style="39" customWidth="1"/>
    <col min="13320" max="13568" width="9.28571428571429" style="39"/>
    <col min="13569" max="13569" width="4" style="39" customWidth="1"/>
    <col min="13570" max="13570" width="12.8571428571429" style="39" customWidth="1"/>
    <col min="13571" max="13571" width="84.8571428571429" style="39" customWidth="1"/>
    <col min="13572" max="13574" width="13.1428571428571" style="39" customWidth="1"/>
    <col min="13575" max="13575" width="14.8571428571429" style="39" customWidth="1"/>
    <col min="13576" max="13824" width="9.28571428571429" style="39"/>
    <col min="13825" max="13825" width="4" style="39" customWidth="1"/>
    <col min="13826" max="13826" width="12.8571428571429" style="39" customWidth="1"/>
    <col min="13827" max="13827" width="84.8571428571429" style="39" customWidth="1"/>
    <col min="13828" max="13830" width="13.1428571428571" style="39" customWidth="1"/>
    <col min="13831" max="13831" width="14.8571428571429" style="39" customWidth="1"/>
    <col min="13832" max="14080" width="9.28571428571429" style="39"/>
    <col min="14081" max="14081" width="4" style="39" customWidth="1"/>
    <col min="14082" max="14082" width="12.8571428571429" style="39" customWidth="1"/>
    <col min="14083" max="14083" width="84.8571428571429" style="39" customWidth="1"/>
    <col min="14084" max="14086" width="13.1428571428571" style="39" customWidth="1"/>
    <col min="14087" max="14087" width="14.8571428571429" style="39" customWidth="1"/>
    <col min="14088" max="14336" width="9.28571428571429" style="39"/>
    <col min="14337" max="14337" width="4" style="39" customWidth="1"/>
    <col min="14338" max="14338" width="12.8571428571429" style="39" customWidth="1"/>
    <col min="14339" max="14339" width="84.8571428571429" style="39" customWidth="1"/>
    <col min="14340" max="14342" width="13.1428571428571" style="39" customWidth="1"/>
    <col min="14343" max="14343" width="14.8571428571429" style="39" customWidth="1"/>
    <col min="14344" max="14592" width="9.28571428571429" style="39"/>
    <col min="14593" max="14593" width="4" style="39" customWidth="1"/>
    <col min="14594" max="14594" width="12.8571428571429" style="39" customWidth="1"/>
    <col min="14595" max="14595" width="84.8571428571429" style="39" customWidth="1"/>
    <col min="14596" max="14598" width="13.1428571428571" style="39" customWidth="1"/>
    <col min="14599" max="14599" width="14.8571428571429" style="39" customWidth="1"/>
    <col min="14600" max="14848" width="9.28571428571429" style="39"/>
    <col min="14849" max="14849" width="4" style="39" customWidth="1"/>
    <col min="14850" max="14850" width="12.8571428571429" style="39" customWidth="1"/>
    <col min="14851" max="14851" width="84.8571428571429" style="39" customWidth="1"/>
    <col min="14852" max="14854" width="13.1428571428571" style="39" customWidth="1"/>
    <col min="14855" max="14855" width="14.8571428571429" style="39" customWidth="1"/>
    <col min="14856" max="15104" width="9.28571428571429" style="39"/>
    <col min="15105" max="15105" width="4" style="39" customWidth="1"/>
    <col min="15106" max="15106" width="12.8571428571429" style="39" customWidth="1"/>
    <col min="15107" max="15107" width="84.8571428571429" style="39" customWidth="1"/>
    <col min="15108" max="15110" width="13.1428571428571" style="39" customWidth="1"/>
    <col min="15111" max="15111" width="14.8571428571429" style="39" customWidth="1"/>
    <col min="15112" max="15360" width="9.28571428571429" style="39"/>
    <col min="15361" max="15361" width="4" style="39" customWidth="1"/>
    <col min="15362" max="15362" width="12.8571428571429" style="39" customWidth="1"/>
    <col min="15363" max="15363" width="84.8571428571429" style="39" customWidth="1"/>
    <col min="15364" max="15366" width="13.1428571428571" style="39" customWidth="1"/>
    <col min="15367" max="15367" width="14.8571428571429" style="39" customWidth="1"/>
    <col min="15368" max="15616" width="9.28571428571429" style="39"/>
    <col min="15617" max="15617" width="4" style="39" customWidth="1"/>
    <col min="15618" max="15618" width="12.8571428571429" style="39" customWidth="1"/>
    <col min="15619" max="15619" width="84.8571428571429" style="39" customWidth="1"/>
    <col min="15620" max="15622" width="13.1428571428571" style="39" customWidth="1"/>
    <col min="15623" max="15623" width="14.8571428571429" style="39" customWidth="1"/>
    <col min="15624" max="15872" width="9.28571428571429" style="39"/>
    <col min="15873" max="15873" width="4" style="39" customWidth="1"/>
    <col min="15874" max="15874" width="12.8571428571429" style="39" customWidth="1"/>
    <col min="15875" max="15875" width="84.8571428571429" style="39" customWidth="1"/>
    <col min="15876" max="15878" width="13.1428571428571" style="39" customWidth="1"/>
    <col min="15879" max="15879" width="14.8571428571429" style="39" customWidth="1"/>
    <col min="15880" max="16128" width="9.28571428571429" style="39"/>
    <col min="16129" max="16129" width="4" style="39" customWidth="1"/>
    <col min="16130" max="16130" width="12.8571428571429" style="39" customWidth="1"/>
    <col min="16131" max="16131" width="84.8571428571429" style="39" customWidth="1"/>
    <col min="16132" max="16134" width="13.1428571428571" style="39" customWidth="1"/>
    <col min="16135" max="16135" width="14.8571428571429" style="39" customWidth="1"/>
    <col min="16136" max="16384" width="9.28571428571429" style="39"/>
  </cols>
  <sheetData>
    <row r="1" spans="1:7" ht="15.75">
      <c r="A1" s="148"/>
      <c r="B1" s="952" t="s">
        <v>307</v>
      </c>
      <c r="C1" s="952"/>
      <c r="D1" s="952"/>
      <c r="E1" s="952"/>
      <c r="F1" s="952"/>
      <c r="G1" s="952"/>
    </row>
    <row r="2" spans="1:7" ht="15.75">
      <c r="A2" s="149"/>
      <c r="B2" s="149" t="s">
        <v>239</v>
      </c>
      <c r="C2" s="149"/>
      <c r="D2" s="149"/>
      <c r="E2" s="149"/>
      <c r="F2" s="149"/>
      <c r="G2" s="149"/>
    </row>
    <row r="3" spans="1:7" ht="12.75">
      <c r="A3" s="150"/>
      <c r="B3" s="39"/>
      <c r="G3" s="151" t="s">
        <v>65</v>
      </c>
    </row>
    <row r="4" spans="2:7" ht="15.75">
      <c r="B4" s="952" t="s">
        <v>308</v>
      </c>
      <c r="C4" s="952"/>
      <c r="D4" s="952"/>
      <c r="E4" s="952"/>
      <c r="F4" s="952"/>
      <c r="G4" s="952"/>
    </row>
    <row r="5" ht="13.5" thickBot="1">
      <c r="G5" s="42" t="s">
        <v>3</v>
      </c>
    </row>
    <row r="6" spans="2:7" s="150" customFormat="1" ht="53.25" customHeight="1" thickBot="1">
      <c r="B6" s="120" t="s">
        <v>241</v>
      </c>
      <c r="C6" s="121" t="s">
        <v>242</v>
      </c>
      <c r="D6" s="121" t="s">
        <v>243</v>
      </c>
      <c r="E6" s="121" t="s">
        <v>244</v>
      </c>
      <c r="F6" s="121" t="s">
        <v>245</v>
      </c>
      <c r="G6" s="122" t="s">
        <v>246</v>
      </c>
    </row>
    <row r="7" spans="2:7" ht="12.75">
      <c r="B7" s="153">
        <v>5011</v>
      </c>
      <c r="C7" s="154" t="s">
        <v>309</v>
      </c>
      <c r="D7" s="155"/>
      <c r="E7" s="155"/>
      <c r="F7" s="155"/>
      <c r="G7" s="156"/>
    </row>
    <row r="8" spans="2:7" ht="12.75">
      <c r="B8" s="131">
        <v>5013</v>
      </c>
      <c r="C8" s="132" t="s">
        <v>220</v>
      </c>
      <c r="D8" s="157"/>
      <c r="E8" s="157"/>
      <c r="F8" s="157"/>
      <c r="G8" s="158"/>
    </row>
    <row r="9" spans="2:7" ht="12.75">
      <c r="B9" s="131">
        <v>5021</v>
      </c>
      <c r="C9" s="132" t="s">
        <v>310</v>
      </c>
      <c r="D9" s="157"/>
      <c r="E9" s="157"/>
      <c r="F9" s="157"/>
      <c r="G9" s="158"/>
    </row>
    <row r="10" spans="2:7" ht="12.75">
      <c r="B10" s="131">
        <v>5024</v>
      </c>
      <c r="C10" s="132" t="s">
        <v>311</v>
      </c>
      <c r="D10" s="157"/>
      <c r="E10" s="157"/>
      <c r="F10" s="157"/>
      <c r="G10" s="158"/>
    </row>
    <row r="11" spans="2:7" ht="12.75">
      <c r="B11" s="131">
        <v>5029</v>
      </c>
      <c r="C11" s="132" t="s">
        <v>312</v>
      </c>
      <c r="D11" s="157"/>
      <c r="E11" s="157"/>
      <c r="F11" s="157"/>
      <c r="G11" s="158"/>
    </row>
    <row r="12" spans="2:7" ht="12.75">
      <c r="B12" s="131">
        <v>5031</v>
      </c>
      <c r="C12" s="132" t="s">
        <v>313</v>
      </c>
      <c r="D12" s="157"/>
      <c r="E12" s="157"/>
      <c r="F12" s="157"/>
      <c r="G12" s="158"/>
    </row>
    <row r="13" spans="2:7" ht="12.75">
      <c r="B13" s="131">
        <v>5032</v>
      </c>
      <c r="C13" s="132" t="s">
        <v>314</v>
      </c>
      <c r="D13" s="157"/>
      <c r="E13" s="157"/>
      <c r="F13" s="157"/>
      <c r="G13" s="158"/>
    </row>
    <row r="14" spans="2:7" ht="12.75">
      <c r="B14" s="131">
        <v>5038</v>
      </c>
      <c r="C14" s="132" t="s">
        <v>315</v>
      </c>
      <c r="D14" s="157"/>
      <c r="E14" s="157"/>
      <c r="F14" s="157"/>
      <c r="G14" s="158"/>
    </row>
    <row r="15" spans="2:7" ht="12.75">
      <c r="B15" s="131">
        <v>5041</v>
      </c>
      <c r="C15" s="132" t="s">
        <v>316</v>
      </c>
      <c r="D15" s="157"/>
      <c r="E15" s="157"/>
      <c r="F15" s="157"/>
      <c r="G15" s="158"/>
    </row>
    <row r="16" spans="2:7" ht="12.75">
      <c r="B16" s="131">
        <v>5042</v>
      </c>
      <c r="C16" s="132" t="s">
        <v>317</v>
      </c>
      <c r="D16" s="157"/>
      <c r="E16" s="157"/>
      <c r="F16" s="157"/>
      <c r="G16" s="158"/>
    </row>
    <row r="17" spans="2:7" ht="12.75">
      <c r="B17" s="131">
        <v>5131</v>
      </c>
      <c r="C17" s="132" t="s">
        <v>318</v>
      </c>
      <c r="D17" s="157"/>
      <c r="E17" s="157"/>
      <c r="F17" s="157"/>
      <c r="G17" s="158"/>
    </row>
    <row r="18" spans="2:7" ht="12.75">
      <c r="B18" s="127">
        <v>5132</v>
      </c>
      <c r="C18" s="128" t="s">
        <v>319</v>
      </c>
      <c r="D18" s="157"/>
      <c r="E18" s="157"/>
      <c r="F18" s="157"/>
      <c r="G18" s="158"/>
    </row>
    <row r="19" spans="2:7" ht="12.75">
      <c r="B19" s="127">
        <v>5133</v>
      </c>
      <c r="C19" s="128" t="s">
        <v>320</v>
      </c>
      <c r="D19" s="157"/>
      <c r="E19" s="157"/>
      <c r="F19" s="157"/>
      <c r="G19" s="158"/>
    </row>
    <row r="20" spans="2:7" ht="12.75">
      <c r="B20" s="127">
        <v>5134</v>
      </c>
      <c r="C20" s="128" t="s">
        <v>321</v>
      </c>
      <c r="D20" s="157"/>
      <c r="E20" s="157"/>
      <c r="F20" s="157"/>
      <c r="G20" s="158"/>
    </row>
    <row r="21" spans="2:7" ht="12.75">
      <c r="B21" s="127">
        <v>5136</v>
      </c>
      <c r="C21" s="128" t="s">
        <v>322</v>
      </c>
      <c r="D21" s="157"/>
      <c r="E21" s="157"/>
      <c r="F21" s="157"/>
      <c r="G21" s="158"/>
    </row>
    <row r="22" spans="2:7" ht="12.75">
      <c r="B22" s="127">
        <v>5137</v>
      </c>
      <c r="C22" s="128" t="s">
        <v>323</v>
      </c>
      <c r="D22" s="157"/>
      <c r="E22" s="157"/>
      <c r="F22" s="157"/>
      <c r="G22" s="158"/>
    </row>
    <row r="23" spans="2:7" ht="12.75">
      <c r="B23" s="127">
        <v>5138</v>
      </c>
      <c r="C23" s="128" t="s">
        <v>324</v>
      </c>
      <c r="D23" s="157"/>
      <c r="E23" s="157"/>
      <c r="F23" s="157"/>
      <c r="G23" s="158"/>
    </row>
    <row r="24" spans="2:7" ht="12.75">
      <c r="B24" s="127">
        <v>5139</v>
      </c>
      <c r="C24" s="128" t="s">
        <v>325</v>
      </c>
      <c r="D24" s="157"/>
      <c r="E24" s="157"/>
      <c r="F24" s="157"/>
      <c r="G24" s="158"/>
    </row>
    <row r="25" spans="2:7" ht="12.75">
      <c r="B25" s="127">
        <v>5141</v>
      </c>
      <c r="C25" s="128" t="s">
        <v>326</v>
      </c>
      <c r="D25" s="157"/>
      <c r="E25" s="157"/>
      <c r="F25" s="157"/>
      <c r="G25" s="158"/>
    </row>
    <row r="26" spans="2:7" ht="12.75">
      <c r="B26" s="127">
        <v>5142</v>
      </c>
      <c r="C26" s="128" t="s">
        <v>327</v>
      </c>
      <c r="D26" s="157"/>
      <c r="E26" s="157"/>
      <c r="F26" s="157"/>
      <c r="G26" s="158"/>
    </row>
    <row r="27" spans="2:7" ht="12.75">
      <c r="B27" s="127">
        <v>5149</v>
      </c>
      <c r="C27" s="128" t="s">
        <v>328</v>
      </c>
      <c r="D27" s="157"/>
      <c r="E27" s="157"/>
      <c r="F27" s="157"/>
      <c r="G27" s="158"/>
    </row>
    <row r="28" spans="2:7" ht="12.75">
      <c r="B28" s="127">
        <v>5151</v>
      </c>
      <c r="C28" s="128" t="s">
        <v>329</v>
      </c>
      <c r="D28" s="157"/>
      <c r="E28" s="157"/>
      <c r="F28" s="157"/>
      <c r="G28" s="158"/>
    </row>
    <row r="29" spans="2:7" ht="12.75">
      <c r="B29" s="127">
        <v>5152</v>
      </c>
      <c r="C29" s="128" t="s">
        <v>330</v>
      </c>
      <c r="D29" s="157"/>
      <c r="E29" s="157"/>
      <c r="F29" s="157"/>
      <c r="G29" s="158"/>
    </row>
    <row r="30" spans="2:7" ht="12.75">
      <c r="B30" s="127">
        <v>5153</v>
      </c>
      <c r="C30" s="128" t="s">
        <v>331</v>
      </c>
      <c r="D30" s="157"/>
      <c r="E30" s="157"/>
      <c r="F30" s="157"/>
      <c r="G30" s="158"/>
    </row>
    <row r="31" spans="2:7" ht="12.75">
      <c r="B31" s="127">
        <v>5154</v>
      </c>
      <c r="C31" s="128" t="s">
        <v>332</v>
      </c>
      <c r="D31" s="157"/>
      <c r="E31" s="157"/>
      <c r="F31" s="157"/>
      <c r="G31" s="158"/>
    </row>
    <row r="32" spans="2:7" ht="12.75">
      <c r="B32" s="127">
        <v>5156</v>
      </c>
      <c r="C32" s="128" t="s">
        <v>333</v>
      </c>
      <c r="D32" s="157"/>
      <c r="E32" s="157"/>
      <c r="F32" s="157"/>
      <c r="G32" s="158"/>
    </row>
    <row r="33" spans="2:7" ht="12.75">
      <c r="B33" s="127">
        <v>5159</v>
      </c>
      <c r="C33" s="128" t="s">
        <v>334</v>
      </c>
      <c r="D33" s="157"/>
      <c r="E33" s="157"/>
      <c r="F33" s="157"/>
      <c r="G33" s="158"/>
    </row>
    <row r="34" spans="2:7" ht="12.75">
      <c r="B34" s="127">
        <v>5161</v>
      </c>
      <c r="C34" s="128" t="s">
        <v>335</v>
      </c>
      <c r="D34" s="157"/>
      <c r="E34" s="157"/>
      <c r="F34" s="157"/>
      <c r="G34" s="158"/>
    </row>
    <row r="35" spans="2:7" ht="12.75">
      <c r="B35" s="127">
        <v>5162</v>
      </c>
      <c r="C35" s="128" t="s">
        <v>336</v>
      </c>
      <c r="D35" s="157"/>
      <c r="E35" s="157"/>
      <c r="F35" s="157"/>
      <c r="G35" s="158"/>
    </row>
    <row r="36" spans="2:7" ht="12.75">
      <c r="B36" s="127">
        <v>5163</v>
      </c>
      <c r="C36" s="128" t="s">
        <v>337</v>
      </c>
      <c r="D36" s="157"/>
      <c r="E36" s="157"/>
      <c r="F36" s="157"/>
      <c r="G36" s="158"/>
    </row>
    <row r="37" spans="2:7" ht="12.75">
      <c r="B37" s="127">
        <v>5164</v>
      </c>
      <c r="C37" s="128" t="s">
        <v>338</v>
      </c>
      <c r="D37" s="157"/>
      <c r="E37" s="157"/>
      <c r="F37" s="157"/>
      <c r="G37" s="158"/>
    </row>
    <row r="38" spans="2:7" ht="12.75">
      <c r="B38" s="127">
        <v>5166</v>
      </c>
      <c r="C38" s="128" t="s">
        <v>339</v>
      </c>
      <c r="D38" s="157"/>
      <c r="E38" s="157"/>
      <c r="F38" s="157"/>
      <c r="G38" s="158"/>
    </row>
    <row r="39" spans="2:7" ht="12.75">
      <c r="B39" s="127">
        <v>5167</v>
      </c>
      <c r="C39" s="128" t="s">
        <v>340</v>
      </c>
      <c r="D39" s="157"/>
      <c r="E39" s="157"/>
      <c r="F39" s="157"/>
      <c r="G39" s="158"/>
    </row>
    <row r="40" spans="2:7" ht="12.75">
      <c r="B40" s="127">
        <v>5168</v>
      </c>
      <c r="C40" s="128" t="s">
        <v>341</v>
      </c>
      <c r="D40" s="157"/>
      <c r="E40" s="157"/>
      <c r="F40" s="157"/>
      <c r="G40" s="158"/>
    </row>
    <row r="41" spans="2:7" ht="12.75">
      <c r="B41" s="127">
        <v>5169</v>
      </c>
      <c r="C41" s="128" t="s">
        <v>342</v>
      </c>
      <c r="D41" s="157"/>
      <c r="E41" s="157"/>
      <c r="F41" s="157"/>
      <c r="G41" s="158"/>
    </row>
    <row r="42" spans="2:7" ht="12.75">
      <c r="B42" s="127">
        <v>5171</v>
      </c>
      <c r="C42" s="128" t="s">
        <v>94</v>
      </c>
      <c r="D42" s="157"/>
      <c r="E42" s="157"/>
      <c r="F42" s="157"/>
      <c r="G42" s="158"/>
    </row>
    <row r="43" spans="2:7" ht="12.75">
      <c r="B43" s="127">
        <v>5172</v>
      </c>
      <c r="C43" s="128" t="s">
        <v>343</v>
      </c>
      <c r="D43" s="157"/>
      <c r="E43" s="157"/>
      <c r="F43" s="157"/>
      <c r="G43" s="158"/>
    </row>
    <row r="44" spans="2:7" ht="12.75">
      <c r="B44" s="127">
        <v>5173</v>
      </c>
      <c r="C44" s="128" t="s">
        <v>344</v>
      </c>
      <c r="D44" s="157"/>
      <c r="E44" s="157"/>
      <c r="F44" s="157"/>
      <c r="G44" s="158"/>
    </row>
    <row r="45" spans="2:7" ht="12.75">
      <c r="B45" s="127">
        <v>5175</v>
      </c>
      <c r="C45" s="128" t="s">
        <v>345</v>
      </c>
      <c r="D45" s="157"/>
      <c r="E45" s="157"/>
      <c r="F45" s="157"/>
      <c r="G45" s="158"/>
    </row>
    <row r="46" spans="2:7" ht="12.75">
      <c r="B46" s="127">
        <v>5176</v>
      </c>
      <c r="C46" s="128" t="s">
        <v>346</v>
      </c>
      <c r="D46" s="157"/>
      <c r="E46" s="157"/>
      <c r="F46" s="157"/>
      <c r="G46" s="158"/>
    </row>
    <row r="47" spans="2:7" ht="12.75">
      <c r="B47" s="127">
        <v>5179</v>
      </c>
      <c r="C47" s="128" t="s">
        <v>347</v>
      </c>
      <c r="D47" s="157"/>
      <c r="E47" s="157"/>
      <c r="F47" s="157"/>
      <c r="G47" s="158"/>
    </row>
    <row r="48" spans="2:7" ht="12.75">
      <c r="B48" s="127">
        <v>5182</v>
      </c>
      <c r="C48" s="128" t="s">
        <v>348</v>
      </c>
      <c r="D48" s="157"/>
      <c r="E48" s="157"/>
      <c r="F48" s="157"/>
      <c r="G48" s="158"/>
    </row>
    <row r="49" spans="2:7" ht="12.75">
      <c r="B49" s="127">
        <v>5189</v>
      </c>
      <c r="C49" s="128" t="s">
        <v>349</v>
      </c>
      <c r="D49" s="157"/>
      <c r="E49" s="157"/>
      <c r="F49" s="157"/>
      <c r="G49" s="158"/>
    </row>
    <row r="50" spans="2:7" ht="12.75">
      <c r="B50" s="127">
        <v>5191</v>
      </c>
      <c r="C50" s="128" t="s">
        <v>350</v>
      </c>
      <c r="D50" s="157"/>
      <c r="E50" s="157"/>
      <c r="F50" s="157"/>
      <c r="G50" s="158"/>
    </row>
    <row r="51" spans="2:7" ht="12.75">
      <c r="B51" s="127">
        <v>5192</v>
      </c>
      <c r="C51" s="128" t="s">
        <v>351</v>
      </c>
      <c r="D51" s="157"/>
      <c r="E51" s="157"/>
      <c r="F51" s="157"/>
      <c r="G51" s="158"/>
    </row>
    <row r="52" spans="2:7" ht="12.75">
      <c r="B52" s="127">
        <v>5194</v>
      </c>
      <c r="C52" s="128" t="s">
        <v>352</v>
      </c>
      <c r="D52" s="157"/>
      <c r="E52" s="157"/>
      <c r="F52" s="157"/>
      <c r="G52" s="158"/>
    </row>
    <row r="53" spans="2:7" ht="12.75">
      <c r="B53" s="131">
        <v>5195</v>
      </c>
      <c r="C53" s="132" t="s">
        <v>353</v>
      </c>
      <c r="D53" s="157"/>
      <c r="E53" s="157"/>
      <c r="F53" s="157"/>
      <c r="G53" s="158"/>
    </row>
    <row r="54" spans="2:7" ht="12.75">
      <c r="B54" s="127">
        <v>5197</v>
      </c>
      <c r="C54" s="128" t="s">
        <v>354</v>
      </c>
      <c r="D54" s="157"/>
      <c r="E54" s="157"/>
      <c r="F54" s="157"/>
      <c r="G54" s="158"/>
    </row>
    <row r="55" spans="2:7" ht="12.75">
      <c r="B55" s="127">
        <v>5199</v>
      </c>
      <c r="C55" s="128" t="s">
        <v>355</v>
      </c>
      <c r="D55" s="157"/>
      <c r="E55" s="157"/>
      <c r="F55" s="157"/>
      <c r="G55" s="158"/>
    </row>
    <row r="56" spans="2:7" ht="12.75">
      <c r="B56" s="127">
        <v>5212</v>
      </c>
      <c r="C56" s="132" t="s">
        <v>356</v>
      </c>
      <c r="D56" s="157"/>
      <c r="E56" s="157"/>
      <c r="F56" s="157"/>
      <c r="G56" s="158"/>
    </row>
    <row r="57" spans="2:7" ht="12.75">
      <c r="B57" s="127">
        <v>5213</v>
      </c>
      <c r="C57" s="128" t="s">
        <v>357</v>
      </c>
      <c r="D57" s="157"/>
      <c r="E57" s="157"/>
      <c r="F57" s="157"/>
      <c r="G57" s="158"/>
    </row>
    <row r="58" spans="2:7" ht="12.75">
      <c r="B58" s="127">
        <v>5219</v>
      </c>
      <c r="C58" s="128" t="s">
        <v>358</v>
      </c>
      <c r="D58" s="157"/>
      <c r="E58" s="157"/>
      <c r="F58" s="157"/>
      <c r="G58" s="158"/>
    </row>
    <row r="59" spans="2:7" ht="12.75">
      <c r="B59" s="127">
        <v>5221</v>
      </c>
      <c r="C59" s="128" t="s">
        <v>359</v>
      </c>
      <c r="D59" s="157"/>
      <c r="E59" s="157"/>
      <c r="F59" s="157"/>
      <c r="G59" s="158"/>
    </row>
    <row r="60" spans="2:7" ht="12.75">
      <c r="B60" s="127">
        <v>5222</v>
      </c>
      <c r="C60" s="128" t="s">
        <v>360</v>
      </c>
      <c r="D60" s="157"/>
      <c r="E60" s="157"/>
      <c r="F60" s="157"/>
      <c r="G60" s="158"/>
    </row>
    <row r="61" spans="2:7" ht="12.75">
      <c r="B61" s="127">
        <v>5223</v>
      </c>
      <c r="C61" s="128" t="s">
        <v>361</v>
      </c>
      <c r="D61" s="157"/>
      <c r="E61" s="157"/>
      <c r="F61" s="157"/>
      <c r="G61" s="158"/>
    </row>
    <row r="62" spans="2:7" ht="12.75">
      <c r="B62" s="127">
        <v>5225</v>
      </c>
      <c r="C62" s="128" t="s">
        <v>362</v>
      </c>
      <c r="D62" s="157"/>
      <c r="E62" s="157"/>
      <c r="F62" s="157"/>
      <c r="G62" s="158"/>
    </row>
    <row r="63" spans="2:7" ht="12.75">
      <c r="B63" s="127">
        <v>5229</v>
      </c>
      <c r="C63" s="128" t="s">
        <v>363</v>
      </c>
      <c r="D63" s="157"/>
      <c r="E63" s="157"/>
      <c r="F63" s="157"/>
      <c r="G63" s="158"/>
    </row>
    <row r="64" spans="2:7" ht="12.75">
      <c r="B64" s="127">
        <v>5311</v>
      </c>
      <c r="C64" s="128" t="s">
        <v>364</v>
      </c>
      <c r="D64" s="157"/>
      <c r="E64" s="157"/>
      <c r="F64" s="157"/>
      <c r="G64" s="158"/>
    </row>
    <row r="65" spans="2:7" ht="12.75">
      <c r="B65" s="127">
        <v>5312</v>
      </c>
      <c r="C65" s="128" t="s">
        <v>365</v>
      </c>
      <c r="D65" s="157"/>
      <c r="E65" s="157"/>
      <c r="F65" s="157"/>
      <c r="G65" s="158"/>
    </row>
    <row r="66" spans="2:7" ht="12.75">
      <c r="B66" s="127">
        <v>5313</v>
      </c>
      <c r="C66" s="128" t="s">
        <v>366</v>
      </c>
      <c r="D66" s="157"/>
      <c r="E66" s="157"/>
      <c r="F66" s="157"/>
      <c r="G66" s="158"/>
    </row>
    <row r="67" spans="2:7" ht="12.75">
      <c r="B67" s="127">
        <v>5319</v>
      </c>
      <c r="C67" s="128" t="s">
        <v>367</v>
      </c>
      <c r="D67" s="157"/>
      <c r="E67" s="157"/>
      <c r="F67" s="157"/>
      <c r="G67" s="158"/>
    </row>
    <row r="68" spans="2:7" ht="12.75">
      <c r="B68" s="127">
        <v>5321</v>
      </c>
      <c r="C68" s="128" t="s">
        <v>368</v>
      </c>
      <c r="D68" s="157"/>
      <c r="E68" s="157"/>
      <c r="F68" s="157"/>
      <c r="G68" s="158"/>
    </row>
    <row r="69" spans="2:7" ht="12.75">
      <c r="B69" s="127">
        <v>5323</v>
      </c>
      <c r="C69" s="128" t="s">
        <v>369</v>
      </c>
      <c r="D69" s="157"/>
      <c r="E69" s="157"/>
      <c r="F69" s="157"/>
      <c r="G69" s="158"/>
    </row>
    <row r="70" spans="2:7" ht="12.75">
      <c r="B70" s="127">
        <v>5329</v>
      </c>
      <c r="C70" s="128" t="s">
        <v>370</v>
      </c>
      <c r="D70" s="157"/>
      <c r="E70" s="157"/>
      <c r="F70" s="157"/>
      <c r="G70" s="158"/>
    </row>
    <row r="71" spans="2:7" ht="12.75">
      <c r="B71" s="127">
        <v>5332</v>
      </c>
      <c r="C71" s="128" t="s">
        <v>371</v>
      </c>
      <c r="D71" s="157"/>
      <c r="E71" s="157"/>
      <c r="F71" s="157"/>
      <c r="G71" s="158"/>
    </row>
    <row r="72" spans="2:7" ht="12.75">
      <c r="B72" s="127">
        <v>5333</v>
      </c>
      <c r="C72" s="159" t="s">
        <v>372</v>
      </c>
      <c r="D72" s="157"/>
      <c r="E72" s="157"/>
      <c r="F72" s="157"/>
      <c r="G72" s="158"/>
    </row>
    <row r="73" spans="2:7" ht="12.75">
      <c r="B73" s="131">
        <v>5334</v>
      </c>
      <c r="C73" s="160" t="s">
        <v>373</v>
      </c>
      <c r="D73" s="157"/>
      <c r="E73" s="157"/>
      <c r="F73" s="157"/>
      <c r="G73" s="158"/>
    </row>
    <row r="74" spans="2:7" ht="12.75">
      <c r="B74" s="131">
        <v>5339</v>
      </c>
      <c r="C74" s="132" t="s">
        <v>374</v>
      </c>
      <c r="D74" s="157"/>
      <c r="E74" s="157"/>
      <c r="F74" s="157"/>
      <c r="G74" s="158"/>
    </row>
    <row r="75" spans="2:7" ht="12.75">
      <c r="B75" s="131">
        <v>5342</v>
      </c>
      <c r="C75" s="132" t="s">
        <v>375</v>
      </c>
      <c r="D75" s="157"/>
      <c r="E75" s="157"/>
      <c r="F75" s="157"/>
      <c r="G75" s="158"/>
    </row>
    <row r="76" spans="2:7" ht="12.75">
      <c r="B76" s="131">
        <v>5361</v>
      </c>
      <c r="C76" s="132" t="s">
        <v>376</v>
      </c>
      <c r="D76" s="157"/>
      <c r="E76" s="157"/>
      <c r="F76" s="157"/>
      <c r="G76" s="158"/>
    </row>
    <row r="77" spans="2:7" ht="12.75">
      <c r="B77" s="131">
        <v>5362</v>
      </c>
      <c r="C77" s="132" t="s">
        <v>377</v>
      </c>
      <c r="D77" s="157"/>
      <c r="E77" s="157"/>
      <c r="F77" s="157"/>
      <c r="G77" s="158"/>
    </row>
    <row r="78" spans="2:7" ht="12.75">
      <c r="B78" s="131">
        <v>5424</v>
      </c>
      <c r="C78" s="132" t="s">
        <v>378</v>
      </c>
      <c r="D78" s="157"/>
      <c r="E78" s="157"/>
      <c r="F78" s="157"/>
      <c r="G78" s="158"/>
    </row>
    <row r="79" spans="2:7" ht="12.75">
      <c r="B79" s="131">
        <v>5429</v>
      </c>
      <c r="C79" s="132" t="s">
        <v>379</v>
      </c>
      <c r="D79" s="157"/>
      <c r="E79" s="157"/>
      <c r="F79" s="157"/>
      <c r="G79" s="158"/>
    </row>
    <row r="80" spans="2:7" ht="12.75">
      <c r="B80" s="131">
        <v>5363</v>
      </c>
      <c r="C80" s="132" t="s">
        <v>380</v>
      </c>
      <c r="D80" s="157"/>
      <c r="E80" s="157"/>
      <c r="F80" s="157"/>
      <c r="G80" s="158"/>
    </row>
    <row r="81" spans="2:7" ht="12.75">
      <c r="B81" s="131">
        <v>5364</v>
      </c>
      <c r="C81" s="132" t="s">
        <v>381</v>
      </c>
      <c r="D81" s="157"/>
      <c r="E81" s="157"/>
      <c r="F81" s="157"/>
      <c r="G81" s="158"/>
    </row>
    <row r="82" spans="2:7" ht="12.75">
      <c r="B82" s="131">
        <v>5365</v>
      </c>
      <c r="C82" s="132" t="s">
        <v>382</v>
      </c>
      <c r="D82" s="157"/>
      <c r="E82" s="157"/>
      <c r="F82" s="157"/>
      <c r="G82" s="158"/>
    </row>
    <row r="83" spans="2:7" ht="12.75">
      <c r="B83" s="131">
        <v>5493</v>
      </c>
      <c r="C83" s="132" t="s">
        <v>383</v>
      </c>
      <c r="D83" s="157"/>
      <c r="E83" s="157"/>
      <c r="F83" s="157"/>
      <c r="G83" s="158"/>
    </row>
    <row r="84" spans="2:7" ht="12.75">
      <c r="B84" s="131">
        <v>5494</v>
      </c>
      <c r="C84" s="132" t="s">
        <v>384</v>
      </c>
      <c r="D84" s="157"/>
      <c r="E84" s="157"/>
      <c r="F84" s="157"/>
      <c r="G84" s="158"/>
    </row>
    <row r="85" spans="2:7" ht="12.75">
      <c r="B85" s="131">
        <v>5512</v>
      </c>
      <c r="C85" s="132" t="s">
        <v>385</v>
      </c>
      <c r="D85" s="157"/>
      <c r="E85" s="157"/>
      <c r="F85" s="157"/>
      <c r="G85" s="158"/>
    </row>
    <row r="86" spans="2:7" ht="12.75">
      <c r="B86" s="131">
        <v>5613</v>
      </c>
      <c r="C86" s="132" t="s">
        <v>386</v>
      </c>
      <c r="D86" s="157"/>
      <c r="E86" s="157"/>
      <c r="F86" s="157"/>
      <c r="G86" s="158"/>
    </row>
    <row r="87" spans="2:7" ht="12.75">
      <c r="B87" s="131">
        <v>5615</v>
      </c>
      <c r="C87" s="132" t="s">
        <v>387</v>
      </c>
      <c r="D87" s="157"/>
      <c r="E87" s="157"/>
      <c r="F87" s="157"/>
      <c r="G87" s="158"/>
    </row>
    <row r="88" spans="2:7" ht="12.75">
      <c r="B88" s="131">
        <v>5619</v>
      </c>
      <c r="C88" s="132" t="s">
        <v>388</v>
      </c>
      <c r="D88" s="157"/>
      <c r="E88" s="157"/>
      <c r="F88" s="157"/>
      <c r="G88" s="158"/>
    </row>
    <row r="89" spans="2:7" ht="12.75">
      <c r="B89" s="131">
        <v>5641</v>
      </c>
      <c r="C89" s="132" t="s">
        <v>389</v>
      </c>
      <c r="D89" s="157"/>
      <c r="E89" s="157"/>
      <c r="F89" s="157"/>
      <c r="G89" s="158"/>
    </row>
    <row r="90" spans="2:7" ht="12.75">
      <c r="B90" s="131">
        <v>5649</v>
      </c>
      <c r="C90" s="132" t="s">
        <v>390</v>
      </c>
      <c r="D90" s="157"/>
      <c r="E90" s="157"/>
      <c r="F90" s="157"/>
      <c r="G90" s="158"/>
    </row>
    <row r="91" spans="2:7" ht="12.75">
      <c r="B91" s="127">
        <v>5660</v>
      </c>
      <c r="C91" s="128" t="s">
        <v>391</v>
      </c>
      <c r="D91" s="157"/>
      <c r="E91" s="157"/>
      <c r="F91" s="157"/>
      <c r="G91" s="158"/>
    </row>
    <row r="92" spans="2:7" ht="12.75">
      <c r="B92" s="127">
        <v>5901</v>
      </c>
      <c r="C92" s="128" t="s">
        <v>392</v>
      </c>
      <c r="D92" s="157"/>
      <c r="E92" s="157"/>
      <c r="F92" s="157"/>
      <c r="G92" s="158"/>
    </row>
    <row r="93" spans="2:7" ht="13.5" thickBot="1">
      <c r="B93" s="161">
        <v>5909</v>
      </c>
      <c r="C93" s="162" t="s">
        <v>393</v>
      </c>
      <c r="D93" s="163"/>
      <c r="E93" s="163"/>
      <c r="F93" s="163"/>
      <c r="G93" s="164"/>
    </row>
    <row r="94" spans="2:7" ht="12.75">
      <c r="B94" s="165"/>
      <c r="C94" s="165"/>
      <c r="D94" s="40"/>
      <c r="E94" s="40"/>
      <c r="F94" s="40"/>
      <c r="G94" s="40"/>
    </row>
    <row r="95" spans="2:7" ht="12.75">
      <c r="B95" s="165"/>
      <c r="C95" s="165"/>
      <c r="D95" s="40"/>
      <c r="E95" s="40"/>
      <c r="F95" s="40"/>
      <c r="G95" s="40"/>
    </row>
    <row r="96" spans="2:7" ht="12.75">
      <c r="B96" s="165"/>
      <c r="C96" s="165"/>
      <c r="D96" s="40"/>
      <c r="E96" s="40"/>
      <c r="F96" s="40"/>
      <c r="G96" s="40"/>
    </row>
    <row r="97" spans="2:7" ht="12.75">
      <c r="B97" s="165"/>
      <c r="C97" s="165"/>
      <c r="D97" s="40"/>
      <c r="E97" s="40"/>
      <c r="F97" s="40"/>
      <c r="G97" s="40"/>
    </row>
    <row r="98" spans="2:7" ht="12.75">
      <c r="B98" s="165"/>
      <c r="C98" s="165"/>
      <c r="D98" s="40"/>
      <c r="E98" s="40"/>
      <c r="F98" s="40"/>
      <c r="G98" s="40"/>
    </row>
    <row r="99" spans="2:7" ht="12.75">
      <c r="B99" s="165"/>
      <c r="C99" s="165"/>
      <c r="D99" s="40"/>
      <c r="E99" s="40"/>
      <c r="F99" s="40"/>
      <c r="G99" s="40"/>
    </row>
    <row r="100" spans="2:7" ht="12.75">
      <c r="B100" s="165"/>
      <c r="C100" s="165"/>
      <c r="D100" s="40"/>
      <c r="E100" s="40"/>
      <c r="F100" s="40"/>
      <c r="G100" s="40"/>
    </row>
    <row r="101" spans="2:7" ht="12.75">
      <c r="B101" s="165"/>
      <c r="C101" s="165"/>
      <c r="D101" s="40"/>
      <c r="E101" s="40"/>
      <c r="F101" s="40"/>
      <c r="G101" s="40"/>
    </row>
    <row r="102" spans="2:7" ht="12.75">
      <c r="B102" s="165"/>
      <c r="C102" s="165"/>
      <c r="D102" s="40"/>
      <c r="E102" s="40"/>
      <c r="F102" s="40"/>
      <c r="G102" s="40"/>
    </row>
    <row r="103" spans="2:7" ht="12.75">
      <c r="B103" s="165"/>
      <c r="C103" s="165"/>
      <c r="D103" s="40"/>
      <c r="E103" s="40"/>
      <c r="F103" s="40"/>
      <c r="G103" s="40"/>
    </row>
    <row r="104" spans="2:7" ht="15.75">
      <c r="B104" s="952" t="s">
        <v>307</v>
      </c>
      <c r="C104" s="952"/>
      <c r="D104" s="952"/>
      <c r="E104" s="952"/>
      <c r="F104" s="952"/>
      <c r="G104" s="952"/>
    </row>
    <row r="105" spans="2:7" ht="15.75">
      <c r="B105" s="149" t="s">
        <v>239</v>
      </c>
      <c r="C105" s="149"/>
      <c r="D105" s="149"/>
      <c r="E105" s="149"/>
      <c r="F105" s="149"/>
      <c r="G105" s="149"/>
    </row>
    <row r="106" spans="2:7" ht="12.75">
      <c r="B106" s="39"/>
      <c r="G106" s="151" t="s">
        <v>212</v>
      </c>
    </row>
    <row r="107" spans="2:7" ht="15.75">
      <c r="B107" s="952" t="s">
        <v>308</v>
      </c>
      <c r="C107" s="952"/>
      <c r="D107" s="952"/>
      <c r="E107" s="952"/>
      <c r="F107" s="952"/>
      <c r="G107" s="952"/>
    </row>
    <row r="108" ht="13.5" thickBot="1">
      <c r="G108" s="42" t="s">
        <v>3</v>
      </c>
    </row>
    <row r="109" spans="2:7" ht="39" thickBot="1">
      <c r="B109" s="120" t="s">
        <v>241</v>
      </c>
      <c r="C109" s="121" t="s">
        <v>242</v>
      </c>
      <c r="D109" s="121" t="s">
        <v>243</v>
      </c>
      <c r="E109" s="121" t="s">
        <v>244</v>
      </c>
      <c r="F109" s="121" t="s">
        <v>245</v>
      </c>
      <c r="G109" s="122" t="s">
        <v>246</v>
      </c>
    </row>
    <row r="110" spans="2:7" ht="12.75">
      <c r="B110" s="127">
        <v>6111</v>
      </c>
      <c r="C110" s="128" t="s">
        <v>343</v>
      </c>
      <c r="D110" s="157"/>
      <c r="E110" s="157"/>
      <c r="F110" s="157"/>
      <c r="G110" s="158"/>
    </row>
    <row r="111" spans="2:7" ht="12.75">
      <c r="B111" s="127">
        <v>6119</v>
      </c>
      <c r="C111" s="128" t="s">
        <v>394</v>
      </c>
      <c r="D111" s="157"/>
      <c r="E111" s="157"/>
      <c r="F111" s="157"/>
      <c r="G111" s="158"/>
    </row>
    <row r="112" spans="2:7" ht="12.75">
      <c r="B112" s="127">
        <v>6121</v>
      </c>
      <c r="C112" s="128" t="s">
        <v>395</v>
      </c>
      <c r="D112" s="157"/>
      <c r="E112" s="157"/>
      <c r="F112" s="157"/>
      <c r="G112" s="158"/>
    </row>
    <row r="113" spans="2:7" ht="12.75">
      <c r="B113" s="127">
        <v>6122</v>
      </c>
      <c r="C113" s="128" t="s">
        <v>396</v>
      </c>
      <c r="D113" s="157"/>
      <c r="E113" s="157"/>
      <c r="F113" s="157"/>
      <c r="G113" s="158"/>
    </row>
    <row r="114" spans="2:7" ht="12.75">
      <c r="B114" s="127">
        <v>6123</v>
      </c>
      <c r="C114" s="128" t="s">
        <v>397</v>
      </c>
      <c r="D114" s="157"/>
      <c r="E114" s="157"/>
      <c r="F114" s="157"/>
      <c r="G114" s="158"/>
    </row>
    <row r="115" spans="2:7" ht="12.75">
      <c r="B115" s="127">
        <v>6125</v>
      </c>
      <c r="C115" s="128" t="s">
        <v>398</v>
      </c>
      <c r="D115" s="157"/>
      <c r="E115" s="157"/>
      <c r="F115" s="157"/>
      <c r="G115" s="158"/>
    </row>
    <row r="116" spans="2:7" ht="12.75">
      <c r="B116" s="131">
        <v>6127</v>
      </c>
      <c r="C116" s="132" t="s">
        <v>399</v>
      </c>
      <c r="D116" s="157"/>
      <c r="E116" s="157"/>
      <c r="F116" s="157"/>
      <c r="G116" s="158"/>
    </row>
    <row r="117" spans="2:7" ht="12.75">
      <c r="B117" s="127">
        <v>6129</v>
      </c>
      <c r="C117" s="128" t="s">
        <v>400</v>
      </c>
      <c r="D117" s="157"/>
      <c r="E117" s="157"/>
      <c r="F117" s="157"/>
      <c r="G117" s="158"/>
    </row>
    <row r="118" spans="2:7" ht="12.75">
      <c r="B118" s="127">
        <v>6312</v>
      </c>
      <c r="C118" s="128" t="s">
        <v>401</v>
      </c>
      <c r="D118" s="157"/>
      <c r="E118" s="157"/>
      <c r="F118" s="157"/>
      <c r="G118" s="158"/>
    </row>
    <row r="119" spans="2:7" ht="12.75">
      <c r="B119" s="127">
        <v>6313</v>
      </c>
      <c r="C119" s="128" t="s">
        <v>402</v>
      </c>
      <c r="D119" s="157"/>
      <c r="E119" s="157"/>
      <c r="F119" s="157"/>
      <c r="G119" s="158"/>
    </row>
    <row r="120" spans="2:7" ht="12.75">
      <c r="B120" s="127">
        <v>6319</v>
      </c>
      <c r="C120" s="128" t="s">
        <v>403</v>
      </c>
      <c r="D120" s="157"/>
      <c r="E120" s="157"/>
      <c r="F120" s="157"/>
      <c r="G120" s="158"/>
    </row>
    <row r="121" spans="2:7" ht="12.75">
      <c r="B121" s="127">
        <v>6321</v>
      </c>
      <c r="C121" s="128" t="s">
        <v>404</v>
      </c>
      <c r="D121" s="157"/>
      <c r="E121" s="157"/>
      <c r="F121" s="157"/>
      <c r="G121" s="158"/>
    </row>
    <row r="122" spans="2:7" ht="12.75">
      <c r="B122" s="127">
        <v>6322</v>
      </c>
      <c r="C122" s="128" t="s">
        <v>405</v>
      </c>
      <c r="D122" s="157"/>
      <c r="E122" s="157"/>
      <c r="F122" s="157"/>
      <c r="G122" s="158"/>
    </row>
    <row r="123" spans="2:7" ht="12.75">
      <c r="B123" s="127">
        <v>6323</v>
      </c>
      <c r="C123" s="128" t="s">
        <v>406</v>
      </c>
      <c r="D123" s="157"/>
      <c r="E123" s="157"/>
      <c r="F123" s="157"/>
      <c r="G123" s="158"/>
    </row>
    <row r="124" spans="2:7" ht="12.75">
      <c r="B124" s="127">
        <v>6324</v>
      </c>
      <c r="C124" s="128" t="s">
        <v>407</v>
      </c>
      <c r="D124" s="157"/>
      <c r="E124" s="157"/>
      <c r="F124" s="157"/>
      <c r="G124" s="158"/>
    </row>
    <row r="125" spans="2:7" ht="12.75">
      <c r="B125" s="127">
        <v>6329</v>
      </c>
      <c r="C125" s="128" t="s">
        <v>408</v>
      </c>
      <c r="D125" s="157"/>
      <c r="E125" s="157"/>
      <c r="F125" s="157"/>
      <c r="G125" s="158"/>
    </row>
    <row r="126" spans="2:7" ht="12.75">
      <c r="B126" s="127">
        <v>6331</v>
      </c>
      <c r="C126" s="128" t="s">
        <v>409</v>
      </c>
      <c r="D126" s="157"/>
      <c r="E126" s="157"/>
      <c r="F126" s="157"/>
      <c r="G126" s="158"/>
    </row>
    <row r="127" spans="2:7" ht="12.75">
      <c r="B127" s="127">
        <v>6332</v>
      </c>
      <c r="C127" s="128" t="s">
        <v>410</v>
      </c>
      <c r="D127" s="157"/>
      <c r="E127" s="157"/>
      <c r="F127" s="157"/>
      <c r="G127" s="158"/>
    </row>
    <row r="128" spans="2:7" ht="12.75">
      <c r="B128" s="127">
        <v>6339</v>
      </c>
      <c r="C128" s="128" t="s">
        <v>411</v>
      </c>
      <c r="D128" s="157"/>
      <c r="E128" s="157"/>
      <c r="F128" s="157"/>
      <c r="G128" s="158"/>
    </row>
    <row r="129" spans="2:7" ht="12.75">
      <c r="B129" s="127">
        <v>6341</v>
      </c>
      <c r="C129" s="128" t="s">
        <v>412</v>
      </c>
      <c r="D129" s="157"/>
      <c r="E129" s="157"/>
      <c r="F129" s="157"/>
      <c r="G129" s="158"/>
    </row>
    <row r="130" spans="2:7" ht="12.75">
      <c r="B130" s="127">
        <v>6342</v>
      </c>
      <c r="C130" s="128" t="s">
        <v>413</v>
      </c>
      <c r="D130" s="157"/>
      <c r="E130" s="157"/>
      <c r="F130" s="157"/>
      <c r="G130" s="158"/>
    </row>
    <row r="131" spans="2:7" ht="12.75">
      <c r="B131" s="127">
        <v>6349</v>
      </c>
      <c r="C131" s="128" t="s">
        <v>414</v>
      </c>
      <c r="D131" s="157"/>
      <c r="E131" s="157"/>
      <c r="F131" s="157"/>
      <c r="G131" s="158"/>
    </row>
    <row r="132" spans="2:7" ht="12.75">
      <c r="B132" s="127">
        <v>6351</v>
      </c>
      <c r="C132" s="128" t="s">
        <v>415</v>
      </c>
      <c r="D132" s="157"/>
      <c r="E132" s="157"/>
      <c r="F132" s="157"/>
      <c r="G132" s="158"/>
    </row>
    <row r="133" spans="2:7" ht="12.75">
      <c r="B133" s="127">
        <v>6352</v>
      </c>
      <c r="C133" s="128" t="s">
        <v>416</v>
      </c>
      <c r="D133" s="157"/>
      <c r="E133" s="157"/>
      <c r="F133" s="157"/>
      <c r="G133" s="158"/>
    </row>
    <row r="134" spans="2:7" ht="12.75">
      <c r="B134" s="127">
        <v>6353</v>
      </c>
      <c r="C134" s="128" t="s">
        <v>417</v>
      </c>
      <c r="D134" s="157"/>
      <c r="E134" s="157"/>
      <c r="F134" s="157"/>
      <c r="G134" s="158"/>
    </row>
    <row r="135" spans="2:7" ht="12.75">
      <c r="B135" s="127">
        <v>6354</v>
      </c>
      <c r="C135" s="128" t="s">
        <v>418</v>
      </c>
      <c r="D135" s="157"/>
      <c r="E135" s="157"/>
      <c r="F135" s="157"/>
      <c r="G135" s="158"/>
    </row>
    <row r="136" spans="2:7" ht="12.75">
      <c r="B136" s="127">
        <v>6359</v>
      </c>
      <c r="C136" s="128" t="s">
        <v>419</v>
      </c>
      <c r="D136" s="157"/>
      <c r="E136" s="157"/>
      <c r="F136" s="157"/>
      <c r="G136" s="158"/>
    </row>
    <row r="137" spans="2:7" ht="12.75">
      <c r="B137" s="127">
        <v>6371</v>
      </c>
      <c r="C137" s="128" t="s">
        <v>420</v>
      </c>
      <c r="D137" s="157"/>
      <c r="E137" s="157"/>
      <c r="F137" s="157"/>
      <c r="G137" s="158"/>
    </row>
    <row r="138" spans="2:7" ht="12.75">
      <c r="B138" s="127">
        <v>6412</v>
      </c>
      <c r="C138" s="128" t="s">
        <v>421</v>
      </c>
      <c r="D138" s="157"/>
      <c r="E138" s="157"/>
      <c r="F138" s="157"/>
      <c r="G138" s="158"/>
    </row>
    <row r="139" spans="2:7" ht="12.75">
      <c r="B139" s="127">
        <v>6413</v>
      </c>
      <c r="C139" s="128" t="s">
        <v>422</v>
      </c>
      <c r="D139" s="157"/>
      <c r="E139" s="157"/>
      <c r="F139" s="157"/>
      <c r="G139" s="158"/>
    </row>
    <row r="140" spans="2:7" ht="12.75">
      <c r="B140" s="127">
        <v>6419</v>
      </c>
      <c r="C140" s="128" t="s">
        <v>423</v>
      </c>
      <c r="D140" s="157"/>
      <c r="E140" s="157"/>
      <c r="F140" s="157"/>
      <c r="G140" s="158"/>
    </row>
    <row r="141" spans="2:7" ht="12.75">
      <c r="B141" s="127">
        <v>6422</v>
      </c>
      <c r="C141" s="128" t="s">
        <v>424</v>
      </c>
      <c r="D141" s="157"/>
      <c r="E141" s="157"/>
      <c r="F141" s="157"/>
      <c r="G141" s="158"/>
    </row>
    <row r="142" spans="2:7" ht="12.75">
      <c r="B142" s="131">
        <v>6424</v>
      </c>
      <c r="C142" s="132" t="s">
        <v>425</v>
      </c>
      <c r="D142" s="157"/>
      <c r="E142" s="157"/>
      <c r="F142" s="157"/>
      <c r="G142" s="158"/>
    </row>
    <row r="143" spans="2:7" ht="12.75">
      <c r="B143" s="127">
        <v>6441</v>
      </c>
      <c r="C143" s="128" t="s">
        <v>426</v>
      </c>
      <c r="D143" s="157"/>
      <c r="E143" s="157"/>
      <c r="F143" s="157"/>
      <c r="G143" s="158"/>
    </row>
    <row r="144" spans="2:7" ht="12.75">
      <c r="B144" s="127">
        <v>6442</v>
      </c>
      <c r="C144" s="128" t="s">
        <v>427</v>
      </c>
      <c r="D144" s="157"/>
      <c r="E144" s="157"/>
      <c r="F144" s="157"/>
      <c r="G144" s="158"/>
    </row>
    <row r="145" spans="2:7" ht="12.75">
      <c r="B145" s="127">
        <v>6449</v>
      </c>
      <c r="C145" s="128" t="s">
        <v>428</v>
      </c>
      <c r="D145" s="157"/>
      <c r="E145" s="157"/>
      <c r="F145" s="157"/>
      <c r="G145" s="158"/>
    </row>
    <row r="146" spans="2:7" ht="12.75">
      <c r="B146" s="127">
        <v>6452</v>
      </c>
      <c r="C146" s="128" t="s">
        <v>429</v>
      </c>
      <c r="D146" s="157"/>
      <c r="E146" s="157"/>
      <c r="F146" s="157"/>
      <c r="G146" s="158"/>
    </row>
    <row r="147" spans="2:7" ht="12.75">
      <c r="B147" s="127">
        <v>6459</v>
      </c>
      <c r="C147" s="128" t="s">
        <v>430</v>
      </c>
      <c r="D147" s="157"/>
      <c r="E147" s="157"/>
      <c r="F147" s="157"/>
      <c r="G147" s="158"/>
    </row>
    <row r="148" spans="2:7" ht="12.75">
      <c r="B148" s="127">
        <v>6460</v>
      </c>
      <c r="C148" s="128" t="s">
        <v>431</v>
      </c>
      <c r="D148" s="157"/>
      <c r="E148" s="157"/>
      <c r="F148" s="157"/>
      <c r="G148" s="158"/>
    </row>
    <row r="149" spans="2:7" ht="12.75">
      <c r="B149" s="127">
        <v>6901</v>
      </c>
      <c r="C149" s="128" t="s">
        <v>432</v>
      </c>
      <c r="D149" s="157"/>
      <c r="E149" s="157"/>
      <c r="F149" s="157"/>
      <c r="G149" s="158"/>
    </row>
    <row r="150" spans="2:7" ht="13.5" thickBot="1">
      <c r="B150" s="134">
        <v>6909</v>
      </c>
      <c r="C150" s="135" t="s">
        <v>433</v>
      </c>
      <c r="D150" s="166"/>
      <c r="E150" s="166"/>
      <c r="F150" s="166"/>
      <c r="G150" s="167"/>
    </row>
    <row r="151" spans="2:7" ht="13.5" thickBot="1">
      <c r="B151" s="168"/>
      <c r="C151" s="169" t="s">
        <v>434</v>
      </c>
      <c r="D151" s="170"/>
      <c r="E151" s="170"/>
      <c r="F151" s="170"/>
      <c r="G151" s="171"/>
    </row>
    <row r="153" spans="2:7" ht="12.75">
      <c r="B153" s="142" t="s">
        <v>33</v>
      </c>
      <c r="C153" s="143" t="s">
        <v>303</v>
      </c>
      <c r="D153" s="172"/>
      <c r="E153" s="172"/>
      <c r="F153" s="172"/>
      <c r="G153" s="173"/>
    </row>
    <row r="154" spans="2:7" ht="12.75">
      <c r="B154" s="142" t="s">
        <v>304</v>
      </c>
      <c r="C154" s="143" t="s">
        <v>43</v>
      </c>
      <c r="D154" s="172"/>
      <c r="E154" s="172"/>
      <c r="F154" s="172"/>
      <c r="G154" s="173"/>
    </row>
    <row r="155" spans="2:7" ht="12.75">
      <c r="B155" s="146"/>
      <c r="C155" s="143" t="s">
        <v>44</v>
      </c>
      <c r="D155" s="174"/>
      <c r="E155" s="174"/>
      <c r="F155" s="174"/>
      <c r="G155" s="174"/>
    </row>
    <row r="156" spans="2:3" ht="12.75">
      <c r="B156" s="116"/>
      <c r="C156" s="143" t="s">
        <v>305</v>
      </c>
    </row>
    <row r="157" spans="2:7" ht="12.75">
      <c r="B157" s="116"/>
      <c r="C157" s="143" t="s">
        <v>435</v>
      </c>
      <c r="G157" s="42"/>
    </row>
  </sheetData>
  <mergeCells count="4">
    <mergeCell ref="B1:G1"/>
    <mergeCell ref="B4:G4"/>
    <mergeCell ref="B104:G104"/>
    <mergeCell ref="B107:G107"/>
  </mergeCells>
  <printOptions horizontalCentered="1"/>
  <pageMargins left="0.393700787401575" right="0.393700787401575" top="0.984251968503937" bottom="0.984251968503937" header="0.511811023622047" footer="0.511811023622047"/>
  <pageSetup firstPageNumber="2" useFirstPageNumber="1" orientation="portrait" paperSize="9" scale="51" r:id="rId1"/>
  <rowBreaks count="1" manualBreakCount="1">
    <brk id="103" min="1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24"/>
  <sheetViews>
    <sheetView workbookViewId="0" topLeftCell="A1">
      <selection pane="topLeft" activeCell="B176" sqref="B176:W177"/>
    </sheetView>
  </sheetViews>
  <sheetFormatPr defaultColWidth="9.33203125" defaultRowHeight="12.75"/>
  <cols>
    <col min="1" max="1" width="3.57142857142857" style="39" customWidth="1"/>
    <col min="2" max="2" width="6.71428571428571" style="39" customWidth="1"/>
    <col min="3" max="3" width="4.85714285714286" style="39" customWidth="1"/>
    <col min="4" max="4" width="4.14285714285714" style="39" customWidth="1"/>
    <col min="5" max="5" width="39.8571428571429" style="39" customWidth="1"/>
    <col min="6" max="6" width="26.2857142857143" style="39" customWidth="1"/>
    <col min="7" max="9" width="13.1428571428571" style="39" customWidth="1"/>
    <col min="10" max="10" width="13.5714285714286" style="39" customWidth="1"/>
    <col min="11" max="16384" width="9.28571428571429" style="39"/>
  </cols>
  <sheetData>
    <row r="1" spans="2:10" ht="15.75">
      <c r="B1" s="952" t="s">
        <v>436</v>
      </c>
      <c r="C1" s="952"/>
      <c r="D1" s="952"/>
      <c r="E1" s="952"/>
      <c r="F1" s="952"/>
      <c r="G1" s="952"/>
      <c r="H1" s="952"/>
      <c r="I1" s="952"/>
      <c r="J1" s="952"/>
    </row>
    <row r="2" spans="2:10" ht="15.75">
      <c r="B2" s="149" t="s">
        <v>239</v>
      </c>
      <c r="C2" s="149"/>
      <c r="D2" s="149"/>
      <c r="E2" s="149"/>
      <c r="F2" s="149"/>
      <c r="G2" s="149"/>
      <c r="H2" s="149"/>
      <c r="I2" s="149"/>
      <c r="J2" s="149"/>
    </row>
    <row r="3" spans="2:10" ht="12.75">
      <c r="B3" s="150"/>
      <c r="F3" s="152"/>
      <c r="J3" s="151" t="s">
        <v>437</v>
      </c>
    </row>
    <row r="4" spans="2:10" ht="15.75">
      <c r="B4" s="952" t="s">
        <v>438</v>
      </c>
      <c r="C4" s="952"/>
      <c r="D4" s="952"/>
      <c r="E4" s="952"/>
      <c r="F4" s="952"/>
      <c r="G4" s="952"/>
      <c r="H4" s="952"/>
      <c r="I4" s="952"/>
      <c r="J4" s="952"/>
    </row>
    <row r="5" spans="2:10" ht="16.5" thickBot="1">
      <c r="B5" s="148"/>
      <c r="C5" s="148"/>
      <c r="D5" s="148"/>
      <c r="E5" s="148"/>
      <c r="F5" s="148"/>
      <c r="G5" s="953" t="s">
        <v>3</v>
      </c>
      <c r="H5" s="953"/>
      <c r="I5" s="953"/>
      <c r="J5" s="953"/>
    </row>
    <row r="6" spans="2:10" s="150" customFormat="1" ht="39" thickBot="1">
      <c r="B6" s="954"/>
      <c r="C6" s="955"/>
      <c r="D6" s="956" t="s">
        <v>439</v>
      </c>
      <c r="E6" s="957"/>
      <c r="F6" s="175" t="s">
        <v>241</v>
      </c>
      <c r="G6" s="176" t="s">
        <v>243</v>
      </c>
      <c r="H6" s="177" t="s">
        <v>244</v>
      </c>
      <c r="I6" s="177" t="s">
        <v>245</v>
      </c>
      <c r="J6" s="177" t="s">
        <v>246</v>
      </c>
    </row>
    <row r="7" spans="2:10" ht="13.5" thickTop="1">
      <c r="B7" s="178" t="s">
        <v>440</v>
      </c>
      <c r="C7" s="179"/>
      <c r="D7" s="180" t="s">
        <v>441</v>
      </c>
      <c r="E7" s="179"/>
      <c r="F7" s="181"/>
      <c r="G7" s="182"/>
      <c r="H7" s="183"/>
      <c r="I7" s="183"/>
      <c r="J7" s="183"/>
    </row>
    <row r="8" spans="2:10" ht="12.75">
      <c r="B8" s="184"/>
      <c r="C8" s="185">
        <v>1</v>
      </c>
      <c r="D8" s="186"/>
      <c r="E8" s="187" t="s">
        <v>442</v>
      </c>
      <c r="F8" s="188" t="s">
        <v>443</v>
      </c>
      <c r="G8" s="189"/>
      <c r="H8" s="190"/>
      <c r="I8" s="190"/>
      <c r="J8" s="190"/>
    </row>
    <row r="9" spans="2:10" ht="12.75">
      <c r="B9" s="184"/>
      <c r="C9" s="185">
        <v>2</v>
      </c>
      <c r="D9" s="186"/>
      <c r="E9" s="187" t="s">
        <v>444</v>
      </c>
      <c r="F9" s="188" t="s">
        <v>445</v>
      </c>
      <c r="G9" s="189"/>
      <c r="H9" s="190"/>
      <c r="I9" s="190"/>
      <c r="J9" s="190"/>
    </row>
    <row r="10" spans="2:10" ht="12.75">
      <c r="B10" s="184"/>
      <c r="C10" s="185">
        <v>3</v>
      </c>
      <c r="D10" s="186"/>
      <c r="E10" s="187" t="s">
        <v>446</v>
      </c>
      <c r="F10" s="188" t="s">
        <v>447</v>
      </c>
      <c r="G10" s="189"/>
      <c r="H10" s="190"/>
      <c r="I10" s="190"/>
      <c r="J10" s="190"/>
    </row>
    <row r="11" spans="2:10" ht="12.75">
      <c r="B11" s="184"/>
      <c r="C11" s="185">
        <v>4</v>
      </c>
      <c r="D11" s="186"/>
      <c r="E11" s="187" t="s">
        <v>448</v>
      </c>
      <c r="F11" s="188" t="s">
        <v>449</v>
      </c>
      <c r="G11" s="189"/>
      <c r="H11" s="190"/>
      <c r="I11" s="190"/>
      <c r="J11" s="190"/>
    </row>
    <row r="12" spans="2:10" ht="36" customHeight="1">
      <c r="B12" s="191"/>
      <c r="C12" s="192">
        <v>5</v>
      </c>
      <c r="D12" s="193"/>
      <c r="E12" s="194" t="s">
        <v>450</v>
      </c>
      <c r="F12" s="195" t="s">
        <v>451</v>
      </c>
      <c r="G12" s="196"/>
      <c r="H12" s="197"/>
      <c r="I12" s="197"/>
      <c r="J12" s="197"/>
    </row>
    <row r="13" spans="2:10" ht="12.75">
      <c r="B13" s="198" t="s">
        <v>452</v>
      </c>
      <c r="C13" s="199"/>
      <c r="D13" s="200" t="s">
        <v>453</v>
      </c>
      <c r="E13" s="201"/>
      <c r="F13" s="202"/>
      <c r="G13" s="203"/>
      <c r="H13" s="203"/>
      <c r="I13" s="203"/>
      <c r="J13" s="203"/>
    </row>
    <row r="14" spans="2:10" ht="12.75">
      <c r="B14" s="184"/>
      <c r="C14" s="185">
        <v>6</v>
      </c>
      <c r="D14" s="186"/>
      <c r="E14" s="187" t="s">
        <v>442</v>
      </c>
      <c r="F14" s="188" t="s">
        <v>454</v>
      </c>
      <c r="G14" s="189"/>
      <c r="H14" s="189"/>
      <c r="I14" s="189"/>
      <c r="J14" s="189"/>
    </row>
    <row r="15" spans="2:10" ht="12.75">
      <c r="B15" s="184"/>
      <c r="C15" s="185">
        <v>7</v>
      </c>
      <c r="D15" s="186"/>
      <c r="E15" s="187" t="s">
        <v>444</v>
      </c>
      <c r="F15" s="188" t="s">
        <v>455</v>
      </c>
      <c r="G15" s="189"/>
      <c r="H15" s="189"/>
      <c r="I15" s="189"/>
      <c r="J15" s="189"/>
    </row>
    <row r="16" spans="2:10" ht="12.75">
      <c r="B16" s="184"/>
      <c r="C16" s="185">
        <v>8</v>
      </c>
      <c r="D16" s="186"/>
      <c r="E16" s="187" t="s">
        <v>448</v>
      </c>
      <c r="F16" s="188" t="s">
        <v>456</v>
      </c>
      <c r="G16" s="189"/>
      <c r="H16" s="189"/>
      <c r="I16" s="189"/>
      <c r="J16" s="189"/>
    </row>
    <row r="17" spans="2:10" ht="12.75">
      <c r="B17" s="184"/>
      <c r="C17" s="185">
        <v>9</v>
      </c>
      <c r="D17" s="186"/>
      <c r="E17" s="187" t="s">
        <v>446</v>
      </c>
      <c r="F17" s="188" t="s">
        <v>457</v>
      </c>
      <c r="G17" s="189"/>
      <c r="H17" s="189"/>
      <c r="I17" s="189"/>
      <c r="J17" s="189"/>
    </row>
    <row r="18" spans="2:10" ht="51.75" thickBot="1">
      <c r="B18" s="204"/>
      <c r="C18" s="205">
        <v>10</v>
      </c>
      <c r="D18" s="206"/>
      <c r="E18" s="207" t="s">
        <v>450</v>
      </c>
      <c r="F18" s="208" t="s">
        <v>458</v>
      </c>
      <c r="G18" s="209"/>
      <c r="H18" s="209"/>
      <c r="I18" s="209"/>
      <c r="J18" s="209"/>
    </row>
    <row r="19" spans="2:10" ht="13.5" thickBot="1">
      <c r="B19" s="210" t="s">
        <v>459</v>
      </c>
      <c r="C19" s="211"/>
      <c r="D19" s="212" t="s">
        <v>460</v>
      </c>
      <c r="E19" s="211"/>
      <c r="F19" s="213"/>
      <c r="G19" s="214"/>
      <c r="H19" s="214"/>
      <c r="I19" s="214"/>
      <c r="J19" s="214"/>
    </row>
    <row r="20" spans="2:10" ht="12.75">
      <c r="B20" s="215"/>
      <c r="C20" s="216"/>
      <c r="D20" s="217"/>
      <c r="E20" s="216"/>
      <c r="F20" s="218"/>
      <c r="G20" s="41"/>
      <c r="H20" s="41"/>
      <c r="I20" s="41"/>
      <c r="J20" s="41"/>
    </row>
    <row r="21" spans="2:10" s="174" customFormat="1" ht="11.25">
      <c r="B21" s="219" t="s">
        <v>33</v>
      </c>
      <c r="C21" s="220"/>
      <c r="D21" s="143" t="s">
        <v>303</v>
      </c>
      <c r="F21" s="221"/>
      <c r="G21" s="222"/>
      <c r="H21" s="222"/>
      <c r="I21" s="222"/>
      <c r="J21" s="222"/>
    </row>
    <row r="22" spans="2:10" s="174" customFormat="1" ht="11.25">
      <c r="B22" s="223"/>
      <c r="C22" s="220" t="s">
        <v>461</v>
      </c>
      <c r="D22" s="143" t="s">
        <v>43</v>
      </c>
      <c r="F22" s="221"/>
      <c r="G22" s="222"/>
      <c r="H22" s="222"/>
      <c r="I22" s="222"/>
      <c r="J22" s="222"/>
    </row>
    <row r="23" ht="12.75">
      <c r="D23" s="143" t="s">
        <v>44</v>
      </c>
    </row>
    <row r="24" ht="12.75">
      <c r="D24" s="143" t="s">
        <v>45</v>
      </c>
    </row>
  </sheetData>
  <mergeCells count="5">
    <mergeCell ref="B1:J1"/>
    <mergeCell ref="B4:J4"/>
    <mergeCell ref="G5:J5"/>
    <mergeCell ref="B6:C6"/>
    <mergeCell ref="D6:E6"/>
  </mergeCells>
  <printOptions horizontalCentered="1" verticalCentered="1"/>
  <pageMargins left="0.78740157480315" right="0.78740157480315" top="0.984251968503937" bottom="0.984251968503937" header="0.511811023622047" footer="0.511811023622047"/>
  <pageSetup orientation="landscape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2025-03-21T12:48:12Z</dcterms:created>
  <cp:category/>
  <cp:contentType/>
  <cp:contentStatus/>
</cp:coreProperties>
</file>