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65" yWindow="105" windowWidth="19155" windowHeight="11550" activeTab="1"/>
  </bookViews>
  <sheets>
    <sheet name="AJ - monthly" sheetId="1" r:id="rId2"/>
    <sheet name="AJ - cumullative" sheetId="2" r:id="rId3"/>
  </sheets>
  <externalReferences>
    <externalReference r:id="rId6"/>
  </externalReferences>
  <definedNames/>
  <calcPr fullCalcOnLoad="1"/>
</workbook>
</file>

<file path=xl/sharedStrings.xml><?xml version="1.0" encoding="utf-8"?>
<sst xmlns="http://schemas.openxmlformats.org/spreadsheetml/2006/main" count="50" uniqueCount="38">
  <si>
    <t xml:space="preserve">in million of CZK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</si>
  <si>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</si>
  <si>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</si>
  <si>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</si>
  <si>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</si>
  <si>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</si>
  <si>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</si>
  <si>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</si>
  <si>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</si>
  <si>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</si>
  <si>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</si>
  <si>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</si>
  <si>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</si>
  <si>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I.</t>
  </si>
  <si>
    <t>CASH RECEIPTS</t>
  </si>
  <si>
    <t>of which:</t>
  </si>
  <si>
    <t>Premiums incl. penalties and other charges</t>
  </si>
  <si>
    <t>Payment from state</t>
  </si>
  <si>
    <t>Other cash receipts</t>
  </si>
  <si>
    <t>II.</t>
  </si>
  <si>
    <t>CASH PAYMENTS</t>
  </si>
  <si>
    <t>III.</t>
  </si>
  <si>
    <t>BALANCE</t>
  </si>
  <si>
    <t>in million of CZK</t>
  </si>
  <si>
    <t xml:space="preserve">Jan/31 </t>
  </si>
  <si>
    <t>Apr/30</t>
  </si>
  <si>
    <t>May/31</t>
  </si>
  <si>
    <t>Jun/30</t>
  </si>
  <si>
    <t>Jul/31</t>
  </si>
  <si>
    <t>Aug/31</t>
  </si>
  <si>
    <t>Sep/30</t>
  </si>
  <si>
    <t>Oct/31</t>
  </si>
  <si>
    <t>Nov/30</t>
  </si>
  <si>
    <t>Dec/31</t>
  </si>
  <si>
    <t>Subsector S.1314</t>
  </si>
  <si>
    <t>Health insurance companies</t>
  </si>
  <si>
    <t>Mar/31</t>
  </si>
  <si>
    <t>Feb/28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</si>
</sst>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3" fontId="5" fillId="2" borderId="11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/>
    </xf>
    <xf numFmtId="0" fontId="4" fillId="0" borderId="14" xfId="0" applyFont="1" applyBorder="1" applyAlignment="1">
      <alignment/>
    </xf>
    <xf numFmtId="0" fontId="4" fillId="0" borderId="10" xfId="0" applyFont="1" applyBorder="1" applyAlignment="1">
      <alignment/>
    </xf>
    <xf numFmtId="0" fontId="4" fillId="0" borderId="15" xfId="0" applyFont="1" applyBorder="1" applyAlignment="1">
      <alignment/>
    </xf>
    <xf numFmtId="0" fontId="2" fillId="2" borderId="16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otovostn&#237;%20toky%20a%20saldo%20hospoda&#345;en&#237;%20ve&#345;ejn&#253;ch%20ZP%20%20m&#283;s&#237;&#269;n&#237;%202017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ČJ-měsíční"/>
      <sheetName val="ČJ-kumulativní"/>
    </sheetNames>
    <sheetDataSet>
      <sheetData sheetId="0">
        <row r="11">
          <cell r="M11">
            <v>18680</v>
          </cell>
        </row>
        <row r="12">
          <cell r="M12">
            <v>5404</v>
          </cell>
        </row>
        <row r="13">
          <cell r="M13">
            <v>238</v>
          </cell>
        </row>
        <row r="14">
          <cell r="M14">
            <v>23803</v>
          </cell>
        </row>
        <row r="15">
          <cell r="M15">
            <v>519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15"/>
  <sheetViews>
    <sheetView workbookViewId="0" topLeftCell="A1">
      <selection pane="topLeft" activeCell="O13" sqref="O13"/>
    </sheetView>
  </sheetViews>
  <sheetFormatPr defaultRowHeight="12.75"/>
  <cols>
    <col min="1" max="1" width="1.28571428571429" style="1" customWidth="1"/>
    <col min="2" max="2" width="4.85714285714286" style="1" customWidth="1"/>
    <col min="3" max="3" width="34.7142857142857" style="1" customWidth="1"/>
    <col min="4" max="16384" width="9.14285714285714" style="1"/>
  </cols>
  <sheetData>
    <row r="2" spans="2:3" ht="12.75">
      <c r="B2" s="2" t="s">
        <v>34</v>
      </c>
      <c r="C2" s="2"/>
    </row>
    <row r="4" spans="2:4" ht="15.75">
      <c r="B4" s="3" t="s">
        <v>35</v>
      </c>
      <c r="C4" s="3"/>
      <c r="D4" s="3"/>
    </row>
    <row r="6" spans="2:3" ht="13.5" thickBot="1">
      <c r="B6" s="4" t="s">
        <v>0</v>
      </c>
      <c r="C6" s="4"/>
    </row>
    <row r="7" spans="2:15" s="4" customFormat="1" ht="12.75">
      <c r="B7" s="23"/>
      <c r="C7" s="24"/>
      <c r="D7" s="27">
        <v>2017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spans="2:15" s="4" customFormat="1" ht="13.5" thickBot="1">
      <c r="B8" s="25"/>
      <c r="C8" s="26"/>
      <c r="D8" s="5" t="s">
        <v>1</v>
      </c>
      <c r="E8" s="6" t="s">
        <v>2</v>
      </c>
      <c r="F8" s="7" t="s">
        <v>3</v>
      </c>
      <c r="G8" s="6" t="s">
        <v>4</v>
      </c>
      <c r="H8" s="7" t="s">
        <v>5</v>
      </c>
      <c r="I8" s="6" t="s">
        <v>6</v>
      </c>
      <c r="J8" s="7" t="s">
        <v>7</v>
      </c>
      <c r="K8" s="6" t="s">
        <v>8</v>
      </c>
      <c r="L8" s="7" t="s">
        <v>9</v>
      </c>
      <c r="M8" s="6" t="s">
        <v>10</v>
      </c>
      <c r="N8" s="7" t="s">
        <v>11</v>
      </c>
      <c r="O8" s="8" t="s">
        <v>12</v>
      </c>
    </row>
    <row r="9" spans="2:15" s="4" customFormat="1" ht="12.75">
      <c r="B9" s="9" t="s">
        <v>13</v>
      </c>
      <c r="C9" s="10" t="s">
        <v>14</v>
      </c>
      <c r="D9" s="20">
        <v>23255</v>
      </c>
      <c r="E9" s="20">
        <v>23647</v>
      </c>
      <c r="F9" s="20">
        <v>22283</v>
      </c>
      <c r="G9" s="20">
        <v>20733</v>
      </c>
      <c r="H9" s="20">
        <v>25831</v>
      </c>
      <c r="I9" s="20">
        <v>23837</v>
      </c>
      <c r="J9" s="20">
        <v>22921</v>
      </c>
      <c r="K9" s="20">
        <v>25623</v>
      </c>
      <c r="L9" s="20">
        <v>21094</v>
      </c>
      <c r="M9" s="20">
        <v>24322</v>
      </c>
      <c r="N9" s="20">
        <v>29345</v>
      </c>
      <c r="O9" s="20">
        <v>26573</v>
      </c>
    </row>
    <row r="10" spans="2:15" s="4" customFormat="1" ht="12.75">
      <c r="B10" s="11"/>
      <c r="C10" s="12" t="s">
        <v>15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2:15" s="4" customFormat="1" ht="12.75">
      <c r="B11" s="11"/>
      <c r="C11" s="12" t="s">
        <v>16</v>
      </c>
      <c r="D11" s="19">
        <v>17541</v>
      </c>
      <c r="E11" s="19">
        <v>17925</v>
      </c>
      <c r="F11" s="19">
        <v>16560</v>
      </c>
      <c r="G11" s="19">
        <v>15015</v>
      </c>
      <c r="H11" s="19">
        <v>20148</v>
      </c>
      <c r="I11" s="19">
        <v>18167</v>
      </c>
      <c r="J11" s="19">
        <v>17254</v>
      </c>
      <c r="K11" s="19">
        <v>19951</v>
      </c>
      <c r="L11" s="19">
        <v>15452</v>
      </c>
      <c r="M11" s="19">
        <v>18680</v>
      </c>
      <c r="N11" s="19">
        <v>23710</v>
      </c>
      <c r="O11" s="19">
        <v>20952</v>
      </c>
    </row>
    <row r="12" spans="2:15" s="4" customFormat="1" ht="12.75">
      <c r="B12" s="11"/>
      <c r="C12" s="12" t="s">
        <v>17</v>
      </c>
      <c r="D12" s="19">
        <v>5476</v>
      </c>
      <c r="E12" s="19">
        <v>5484</v>
      </c>
      <c r="F12" s="19">
        <v>5485</v>
      </c>
      <c r="G12" s="19">
        <v>5480</v>
      </c>
      <c r="H12" s="19">
        <v>5445</v>
      </c>
      <c r="I12" s="19">
        <v>5432</v>
      </c>
      <c r="J12" s="19">
        <v>5429</v>
      </c>
      <c r="K12" s="19">
        <v>5434</v>
      </c>
      <c r="L12" s="19">
        <v>5404</v>
      </c>
      <c r="M12" s="19">
        <v>5404</v>
      </c>
      <c r="N12" s="19">
        <v>5397</v>
      </c>
      <c r="O12" s="19">
        <v>5383</v>
      </c>
    </row>
    <row r="13" spans="2:15" s="4" customFormat="1" ht="13.5" thickBot="1">
      <c r="B13" s="13"/>
      <c r="C13" s="14" t="s">
        <v>18</v>
      </c>
      <c r="D13" s="21">
        <v>238</v>
      </c>
      <c r="E13" s="21">
        <v>238</v>
      </c>
      <c r="F13" s="21">
        <v>238</v>
      </c>
      <c r="G13" s="21">
        <v>238</v>
      </c>
      <c r="H13" s="21">
        <v>238</v>
      </c>
      <c r="I13" s="21">
        <v>238</v>
      </c>
      <c r="J13" s="21">
        <v>238</v>
      </c>
      <c r="K13" s="21">
        <v>238</v>
      </c>
      <c r="L13" s="21">
        <v>238</v>
      </c>
      <c r="M13" s="21">
        <v>238</v>
      </c>
      <c r="N13" s="21">
        <v>238</v>
      </c>
      <c r="O13" s="21">
        <v>238</v>
      </c>
    </row>
    <row r="14" spans="2:15" s="4" customFormat="1" ht="13.5" thickBot="1">
      <c r="B14" s="15" t="s">
        <v>19</v>
      </c>
      <c r="C14" s="16" t="s">
        <v>20</v>
      </c>
      <c r="D14" s="22">
        <v>21023</v>
      </c>
      <c r="E14" s="22">
        <v>21557</v>
      </c>
      <c r="F14" s="22">
        <v>24117</v>
      </c>
      <c r="G14" s="22">
        <v>19560</v>
      </c>
      <c r="H14" s="22">
        <v>25942</v>
      </c>
      <c r="I14" s="22">
        <v>23987</v>
      </c>
      <c r="J14" s="22">
        <v>22316</v>
      </c>
      <c r="K14" s="22">
        <v>24538</v>
      </c>
      <c r="L14" s="22">
        <v>19878</v>
      </c>
      <c r="M14" s="22">
        <v>23803</v>
      </c>
      <c r="N14" s="22">
        <v>29311</v>
      </c>
      <c r="O14" s="22">
        <v>23746</v>
      </c>
    </row>
    <row r="15" spans="2:15" s="4" customFormat="1" ht="13.5" thickBot="1">
      <c r="B15" s="15" t="s">
        <v>21</v>
      </c>
      <c r="C15" s="17" t="s">
        <v>22</v>
      </c>
      <c r="D15" s="18">
        <v>2232</v>
      </c>
      <c r="E15" s="18">
        <v>2090</v>
      </c>
      <c r="F15" s="18">
        <v>-1834</v>
      </c>
      <c r="G15" s="18">
        <v>1173</v>
      </c>
      <c r="H15" s="18">
        <v>-111</v>
      </c>
      <c r="I15" s="18">
        <v>-150</v>
      </c>
      <c r="J15" s="18">
        <v>605</v>
      </c>
      <c r="K15" s="18">
        <v>1085</v>
      </c>
      <c r="L15" s="18">
        <v>1216</v>
      </c>
      <c r="M15" s="18">
        <v>519</v>
      </c>
      <c r="N15" s="18">
        <v>34</v>
      </c>
      <c r="O15" s="18">
        <v>2827</v>
      </c>
    </row>
    <row r="16" s="4" customFormat="1" ht="12.75"/>
    <row r="17" s="4" customFormat="1" ht="12.75"/>
  </sheetData>
  <mergeCells count="2">
    <mergeCell ref="B7:C8"/>
    <mergeCell ref="D7:O7"/>
  </mergeCells>
  <pageMargins left="0.7" right="0.7" top="0.787401575" bottom="0.787401575" header="0.3" footer="0.3"/>
  <pageSetup fitToHeight="0" orientation="landscape" paperSize="9" scale="8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15"/>
  <sheetViews>
    <sheetView tabSelected="1" workbookViewId="0" topLeftCell="A1">
      <selection pane="topLeft" activeCell="N19" sqref="N19"/>
    </sheetView>
  </sheetViews>
  <sheetFormatPr defaultRowHeight="12.75"/>
  <cols>
    <col min="1" max="1" width="1.42857142857143" style="1" customWidth="1"/>
    <col min="2" max="2" width="4.85714285714286" style="1" customWidth="1"/>
    <col min="3" max="3" width="34.7142857142857" style="1" customWidth="1"/>
    <col min="4" max="15" width="9.14285714285714" style="1" customWidth="1"/>
    <col min="16" max="16384" width="9.14285714285714" style="1"/>
  </cols>
  <sheetData>
    <row r="2" spans="2:3" ht="12.75">
      <c r="B2" s="2" t="s">
        <v>34</v>
      </c>
      <c r="C2" s="2"/>
    </row>
    <row r="4" spans="2:4" ht="15.75">
      <c r="B4" s="3" t="s">
        <v>35</v>
      </c>
      <c r="C4" s="3"/>
      <c r="D4" s="3"/>
    </row>
    <row r="6" spans="2:3" ht="13.5" thickBot="1">
      <c r="B6" s="4" t="s">
        <v>23</v>
      </c>
      <c r="C6" s="4"/>
    </row>
    <row r="7" spans="2:15" s="4" customFormat="1" ht="12.75">
      <c r="B7" s="23"/>
      <c r="C7" s="24"/>
      <c r="D7" s="27">
        <v>2017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spans="2:15" s="4" customFormat="1" ht="13.5" thickBot="1">
      <c r="B8" s="25"/>
      <c r="C8" s="26"/>
      <c r="D8" s="5" t="s">
        <v>24</v>
      </c>
      <c r="E8" s="6" t="s">
        <v>37</v>
      </c>
      <c r="F8" s="7" t="s">
        <v>36</v>
      </c>
      <c r="G8" s="6" t="s">
        <v>25</v>
      </c>
      <c r="H8" s="7" t="s">
        <v>26</v>
      </c>
      <c r="I8" s="6" t="s">
        <v>27</v>
      </c>
      <c r="J8" s="7" t="s">
        <v>28</v>
      </c>
      <c r="K8" s="6" t="s">
        <v>29</v>
      </c>
      <c r="L8" s="7" t="s">
        <v>30</v>
      </c>
      <c r="M8" s="6" t="s">
        <v>31</v>
      </c>
      <c r="N8" s="7" t="s">
        <v>32</v>
      </c>
      <c r="O8" s="8" t="s">
        <v>33</v>
      </c>
    </row>
    <row r="9" spans="2:15" s="4" customFormat="1" ht="12.75">
      <c r="B9" s="9" t="s">
        <v>13</v>
      </c>
      <c r="C9" s="10" t="s">
        <v>14</v>
      </c>
      <c r="D9" s="20">
        <v>23255</v>
      </c>
      <c r="E9" s="20">
        <v>46902</v>
      </c>
      <c r="F9" s="20">
        <v>69185</v>
      </c>
      <c r="G9" s="20">
        <v>89918</v>
      </c>
      <c r="H9" s="20">
        <v>115749</v>
      </c>
      <c r="I9" s="20">
        <v>139586</v>
      </c>
      <c r="J9" s="20">
        <v>162507</v>
      </c>
      <c r="K9" s="20">
        <v>188130</v>
      </c>
      <c r="L9" s="20">
        <v>209224</v>
      </c>
      <c r="M9" s="20">
        <f t="shared" si="0" ref="M9">SUM(M11:M13)</f>
        <v>233546</v>
      </c>
      <c r="N9" s="20">
        <v>262891</v>
      </c>
      <c r="O9" s="20">
        <v>289464</v>
      </c>
    </row>
    <row r="10" spans="2:15" s="4" customFormat="1" ht="12.75">
      <c r="B10" s="11"/>
      <c r="C10" s="12" t="s">
        <v>15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2:15" s="4" customFormat="1" ht="12.75">
      <c r="B11" s="11"/>
      <c r="C11" s="12" t="s">
        <v>16</v>
      </c>
      <c r="D11" s="19">
        <v>17541</v>
      </c>
      <c r="E11" s="19">
        <v>35466</v>
      </c>
      <c r="F11" s="19">
        <v>52026</v>
      </c>
      <c r="G11" s="19">
        <v>67041</v>
      </c>
      <c r="H11" s="19">
        <v>87189</v>
      </c>
      <c r="I11" s="19">
        <v>105356</v>
      </c>
      <c r="J11" s="19">
        <v>122610</v>
      </c>
      <c r="K11" s="19">
        <v>142561</v>
      </c>
      <c r="L11" s="19">
        <v>158013</v>
      </c>
      <c r="M11" s="19">
        <f>L11+'[1]ČJ-měsíční'!M11</f>
        <v>176693</v>
      </c>
      <c r="N11" s="19">
        <v>200403</v>
      </c>
      <c r="O11" s="19">
        <v>221355</v>
      </c>
    </row>
    <row r="12" spans="2:15" s="4" customFormat="1" ht="12.75">
      <c r="B12" s="11"/>
      <c r="C12" s="12" t="s">
        <v>17</v>
      </c>
      <c r="D12" s="19">
        <v>5476</v>
      </c>
      <c r="E12" s="19">
        <v>10960</v>
      </c>
      <c r="F12" s="19">
        <v>16445</v>
      </c>
      <c r="G12" s="19">
        <v>21925</v>
      </c>
      <c r="H12" s="19">
        <v>27370</v>
      </c>
      <c r="I12" s="19">
        <v>32802</v>
      </c>
      <c r="J12" s="19">
        <v>38231</v>
      </c>
      <c r="K12" s="19">
        <v>43665</v>
      </c>
      <c r="L12" s="19">
        <v>49069</v>
      </c>
      <c r="M12" s="19">
        <f>L12+'[1]ČJ-měsíční'!M12</f>
        <v>54473</v>
      </c>
      <c r="N12" s="19">
        <v>59870</v>
      </c>
      <c r="O12" s="19">
        <v>65253</v>
      </c>
    </row>
    <row r="13" spans="2:15" s="4" customFormat="1" ht="13.5" thickBot="1">
      <c r="B13" s="13"/>
      <c r="C13" s="14" t="s">
        <v>18</v>
      </c>
      <c r="D13" s="21">
        <v>238</v>
      </c>
      <c r="E13" s="21">
        <v>476</v>
      </c>
      <c r="F13" s="21">
        <v>714</v>
      </c>
      <c r="G13" s="21">
        <v>952</v>
      </c>
      <c r="H13" s="21">
        <v>1190</v>
      </c>
      <c r="I13" s="21">
        <v>1428</v>
      </c>
      <c r="J13" s="21">
        <v>1666</v>
      </c>
      <c r="K13" s="21">
        <v>1904</v>
      </c>
      <c r="L13" s="21">
        <v>2142</v>
      </c>
      <c r="M13" s="21">
        <f>L13+'[1]ČJ-měsíční'!M13</f>
        <v>2380</v>
      </c>
      <c r="N13" s="21">
        <v>2618</v>
      </c>
      <c r="O13" s="21">
        <v>2856</v>
      </c>
    </row>
    <row r="14" spans="2:15" s="4" customFormat="1" ht="13.5" thickBot="1">
      <c r="B14" s="15" t="s">
        <v>19</v>
      </c>
      <c r="C14" s="16" t="s">
        <v>20</v>
      </c>
      <c r="D14" s="22">
        <v>21023</v>
      </c>
      <c r="E14" s="22">
        <v>42580</v>
      </c>
      <c r="F14" s="22">
        <v>66697</v>
      </c>
      <c r="G14" s="22">
        <v>86257</v>
      </c>
      <c r="H14" s="22">
        <v>112199</v>
      </c>
      <c r="I14" s="22">
        <v>136186</v>
      </c>
      <c r="J14" s="22">
        <v>158502</v>
      </c>
      <c r="K14" s="22">
        <v>183040</v>
      </c>
      <c r="L14" s="22">
        <v>202918</v>
      </c>
      <c r="M14" s="22">
        <f>L14+'[1]ČJ-měsíční'!M14</f>
        <v>226721</v>
      </c>
      <c r="N14" s="22">
        <v>256032</v>
      </c>
      <c r="O14" s="22">
        <v>279778</v>
      </c>
    </row>
    <row r="15" spans="2:15" s="4" customFormat="1" ht="13.5" thickBot="1">
      <c r="B15" s="15" t="s">
        <v>21</v>
      </c>
      <c r="C15" s="17" t="s">
        <v>22</v>
      </c>
      <c r="D15" s="18">
        <v>2232</v>
      </c>
      <c r="E15" s="18">
        <v>4322</v>
      </c>
      <c r="F15" s="18">
        <v>2488</v>
      </c>
      <c r="G15" s="18">
        <v>3661</v>
      </c>
      <c r="H15" s="18">
        <v>3550</v>
      </c>
      <c r="I15" s="18">
        <v>3400</v>
      </c>
      <c r="J15" s="18">
        <v>4005</v>
      </c>
      <c r="K15" s="18">
        <v>5090</v>
      </c>
      <c r="L15" s="18">
        <v>6306</v>
      </c>
      <c r="M15" s="18">
        <f>L15+'[1]ČJ-měsíční'!M15</f>
        <v>6825</v>
      </c>
      <c r="N15" s="18">
        <v>6859</v>
      </c>
      <c r="O15" s="18">
        <v>9686</v>
      </c>
    </row>
    <row r="16" s="4" customFormat="1" ht="12.75"/>
    <row r="17" s="4" customFormat="1" ht="12.75"/>
  </sheetData>
  <mergeCells count="2">
    <mergeCell ref="B7:C8"/>
    <mergeCell ref="D7:O7"/>
  </mergeCells>
  <pageMargins left="0.7" right="0.7" top="0.787401575" bottom="0.787401575" header="0.3" footer="0.3"/>
  <pageSetup fitToHeight="0" orientation="landscape" paperSize="9" scale="8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2014-02-17T14:59:52Z</dcterms:created>
  <cp:category/>
  <cp:contentType/>
  <cp:contentStatus/>
</cp:coreProperties>
</file>