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tables/table1.xml" ContentType="application/vnd.openxmlformats-officedocument.spreadsheetml.table+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120" windowWidth="13695" windowHeight="13605" tabRatio="941" activeTab="0"/>
  </bookViews>
  <sheets>
    <sheet name="Obsah" sheetId="63" r:id="rId2"/>
    <sheet name="Vysvětlení" sheetId="62" r:id="rId3"/>
    <sheet name="pomocny list" sheetId="70" state="hidden" r:id="rId4"/>
    <sheet name="Souhrn rizik" sheetId="60" r:id="rId5"/>
    <sheet name="Souhrn exist. kontrol" sheetId="61" r:id="rId6"/>
    <sheet name="Souhrn nových kontrol" sheetId="64" r:id="rId7"/>
    <sheet name="VP1" sheetId="17" r:id="rId8"/>
    <sheet name="VP2" sheetId="67" r:id="rId9"/>
    <sheet name="VP3" sheetId="68" r:id="rId10"/>
    <sheet name="VPX" sheetId="69" r:id="rId11"/>
    <sheet name="IO1" sheetId="38" r:id="rId12"/>
    <sheet name="IO2" sheetId="32" r:id="rId13"/>
    <sheet name="IO3" sheetId="36" r:id="rId14"/>
    <sheet name="IO4" sheetId="40" r:id="rId15"/>
    <sheet name="IO5" sheetId="42" r:id="rId16"/>
    <sheet name="IO6" sheetId="44" r:id="rId17"/>
    <sheet name="IO7" sheetId="45" r:id="rId18"/>
    <sheet name="IO8" sheetId="48" r:id="rId19"/>
    <sheet name="IO9" sheetId="49" r:id="rId20"/>
    <sheet name="IO10" sheetId="50" r:id="rId21"/>
    <sheet name="IO11" sheetId="53" r:id="rId22"/>
    <sheet name="IOXX" sheetId="57" r:id="rId23"/>
    <sheet name="ZA1" sheetId="18" r:id="rId24"/>
    <sheet name="ZA2" sheetId="20" r:id="rId25"/>
    <sheet name="ZA3" sheetId="22" r:id="rId26"/>
    <sheet name="ZAX" sheetId="66" r:id="rId27"/>
  </sheets>
  <externalReferences>
    <externalReference r:id="rId30"/>
  </externalReferences>
  <definedNames>
    <definedName name="_xlnm._FilterDatabase" localSheetId="4" hidden="1">'Souhrn exist. kontrol'!$A$4:$I$118</definedName>
    <definedName name="_xlnm._FilterDatabase" localSheetId="5" hidden="1">'Souhrn nových kontrol'!$A$4:$G$4</definedName>
    <definedName name="_xlnm._FilterDatabase" localSheetId="3" hidden="1">'Souhrn rizik'!$A$4:$V$4</definedName>
    <definedName name="_Toc387842493" localSheetId="1">Vysvětlení!$B$1</definedName>
    <definedName name="_Toc391540416" localSheetId="0">Obsah!$A$2</definedName>
    <definedName name="negative" localSheetId="0">'[1]VP1'!$A$54:$A$58</definedName>
    <definedName name="negative" localSheetId="7">'VP2'!$B$46:$B$50</definedName>
    <definedName name="negative" localSheetId="8">'VP3'!$B$44:$B$48</definedName>
    <definedName name="negative" localSheetId="9">VPX!$B$43:$B$47</definedName>
    <definedName name="negative" localSheetId="1">'[1]VP1'!$A$54:$A$58</definedName>
    <definedName name="negative">'VP1'!$B$50:$B$54</definedName>
    <definedName name="_xlnm.Print_Area" localSheetId="10">'IO1'!$B$1:$N$35</definedName>
    <definedName name="_xlnm.Print_Area" localSheetId="19">'IO10'!$B$1:$N$39</definedName>
    <definedName name="_xlnm.Print_Area" localSheetId="20">'IO11'!$B$1:$N$13</definedName>
    <definedName name="_xlnm.Print_Area" localSheetId="11">'IO2'!$B$1:$N$50</definedName>
    <definedName name="_xlnm.Print_Area" localSheetId="12">'IO3'!$B$1:$N$36</definedName>
    <definedName name="_xlnm.Print_Area" localSheetId="13">'IO4'!$B$1:$N$26</definedName>
    <definedName name="_xlnm.Print_Area" localSheetId="14">'IO5'!$B$1:$N$14</definedName>
    <definedName name="_xlnm.Print_Area" localSheetId="15">'IO6'!$B$1:$N$21</definedName>
    <definedName name="_xlnm.Print_Area" localSheetId="16">'IO7'!$B$1:$N$16</definedName>
    <definedName name="_xlnm.Print_Area" localSheetId="17">'IO8'!$B$1:$N$14</definedName>
    <definedName name="_xlnm.Print_Area" localSheetId="18">'IO9'!$B$1:$N$33</definedName>
    <definedName name="_xlnm.Print_Area" localSheetId="21">IOXX!$A$1:$M$25</definedName>
    <definedName name="_xlnm.Print_Area" localSheetId="6">'VP1'!$B$1:$U$44</definedName>
    <definedName name="_xlnm.Print_Area" localSheetId="7">'VP2'!$B$1:$U$40</definedName>
    <definedName name="_xlnm.Print_Area" localSheetId="8">'VP3'!$B$1:$U$38</definedName>
    <definedName name="_xlnm.Print_Area" localSheetId="9">VPX!$B$1:$U$37</definedName>
    <definedName name="_xlnm.Print_Area" localSheetId="22">'ZA1'!$B$1:$N$34</definedName>
    <definedName name="_xlnm.Print_Area" localSheetId="23">'ZA2'!$B$1:$N$33</definedName>
    <definedName name="_xlnm.Print_Area" localSheetId="24">'ZA3'!$B$1:$N$33</definedName>
    <definedName name="positive" localSheetId="0">#REF!</definedName>
    <definedName name="positive" localSheetId="7">#REF!</definedName>
    <definedName name="positive" localSheetId="8">#REF!</definedName>
    <definedName name="positive" localSheetId="9">#REF!</definedName>
    <definedName name="positive" localSheetId="1">#REF!</definedName>
    <definedName name="positive">#REF!</definedName>
    <definedName name="Risk_Likelihood__GROSS" localSheetId="0">#REF!</definedName>
    <definedName name="Risk_Likelihood__GROSS" localSheetId="7">#REF!</definedName>
    <definedName name="Risk_Likelihood__GROSS" localSheetId="8">#REF!</definedName>
    <definedName name="Risk_Likelihood__GROSS" localSheetId="9">#REF!</definedName>
    <definedName name="Risk_Likelihood__GROSS" localSheetId="1">#REF!</definedName>
    <definedName name="Risk_Likelihood__GROSS">#REF!</definedName>
  </definedNames>
  <calcPr fullCalcOnLoad="1"/>
  <extLst/>
</workbook>
</file>

<file path=xl/sharedStrings.xml><?xml version="1.0" encoding="utf-8"?>
<sst xmlns="http://schemas.openxmlformats.org/spreadsheetml/2006/main" count="3078" uniqueCount="562">
  <si>
    <t>Je riziko relevantní pro Váš ŘO?</t>
  </si>
  <si>
    <t>Popis rizika</t>
  </si>
  <si>
    <t>Název rizika</t>
  </si>
  <si>
    <t>Střet zájmů v rámci hodnotící komise</t>
  </si>
  <si>
    <t>Externí</t>
  </si>
  <si>
    <t>POPIS RIZIKA</t>
  </si>
  <si>
    <t xml:space="preserve">Členové hodnotící komise ŘO úmyslně ovlivňují proces hodnocení a výběru projektu za účelem zvýhodnit konkrétního žadatele, a to neobjektivním přístupem k jejich žádosti v rámci hodnocení nebo vyvíjením nátlaku na ostatní členy komise. </t>
  </si>
  <si>
    <t>Koho se riziko týká?</t>
  </si>
  <si>
    <t>EXISTUJÍCÍ KONTROLY</t>
  </si>
  <si>
    <t>Dopad rizika (HRUBÝ)</t>
  </si>
  <si>
    <t>Pravděpodobnost rizika (HRUBÁ)</t>
  </si>
  <si>
    <t>Celkové skóre rizika (HRUBÉ)</t>
  </si>
  <si>
    <t>Popis kontroly</t>
  </si>
  <si>
    <t>Vedete si záznam o této kontrole?</t>
  </si>
  <si>
    <t>Testujete pravidelně tuto kontrolu?</t>
  </si>
  <si>
    <t>Dopad rizika (ČISTÝ)</t>
  </si>
  <si>
    <t>Pravděpodobnost rizika (ČISTÁ)</t>
  </si>
  <si>
    <t>ČISTÉ RIZIKO</t>
  </si>
  <si>
    <t>Celkové aktuální skóre rizika (ČISTÉ)</t>
  </si>
  <si>
    <t>Odpovědná osoba</t>
  </si>
  <si>
    <t>Termín pro implementaci</t>
  </si>
  <si>
    <t>HRUBÉ RIZIKO</t>
  </si>
  <si>
    <t>Jak moc jste přesvědčený o efektivnosti této kontroly?</t>
  </si>
  <si>
    <t>Vložte popis další kontroly</t>
  </si>
  <si>
    <t>Vložte popis dalších kontrol</t>
  </si>
  <si>
    <t>Pokud jste odpověděli NE, uveďte argumenty, o které se opíráte.</t>
  </si>
  <si>
    <t>Nepřiznaný střet zájmů, úplatky nebo provize</t>
  </si>
  <si>
    <t>Příjemce</t>
  </si>
  <si>
    <t>ŘO a Příjemce</t>
  </si>
  <si>
    <t>Příjemce a TS</t>
  </si>
  <si>
    <t>TS</t>
  </si>
  <si>
    <t>ŘO a TS</t>
  </si>
  <si>
    <t xml:space="preserve">Příjemce vědomě nesprávně rozděluje mzdové výdaje mezi projekty EU a další zdroje financování. </t>
  </si>
  <si>
    <t>Výdaje za práci jsou chybně rozvrhnuty mezi projekty</t>
  </si>
  <si>
    <t>Dodatky ke smlouvám</t>
  </si>
  <si>
    <t>Nedodání nebo záměna zboží</t>
  </si>
  <si>
    <t>Manipulace s vykazovanými výdaji</t>
  </si>
  <si>
    <t>Příjemce nebo TS</t>
  </si>
  <si>
    <t>Nepravdivé výdaje za práci</t>
  </si>
  <si>
    <t>CÍLOVÉ RIZIKO</t>
  </si>
  <si>
    <t>Žadatel poskytuje v žádosti chybné údaje, které však v členech hodnotící komise vyvolávají přesvědčení, že žadatel splňuje kritéria pro doporučení projektu k financování</t>
  </si>
  <si>
    <t>Dvojí financování</t>
  </si>
  <si>
    <t>ŘO má sekundární hodnotící komisi, která kontroluje vzorek rozhodnutí primární hodnotící komise.</t>
  </si>
  <si>
    <t xml:space="preserve">Všechny výzvy jsou zveřejněny. </t>
  </si>
  <si>
    <t xml:space="preserve">ŘO při hodnocení využívá zkušenosti a poznatky o předchozích podvodných žádostech a podvodné praxi. </t>
  </si>
  <si>
    <t xml:space="preserve">Hodnotící proces ŘO zahrnuje i porovnávání údajů s jinými národními orgány, které spravují fondy, a také spolupráci s jinými relevantními členskými státy.  </t>
  </si>
  <si>
    <t>Obcházení povinného zadávacího řízení</t>
  </si>
  <si>
    <t>Manipulace se zadávacím řízením</t>
  </si>
  <si>
    <t>ŘO zvýhodňuje uchazeče tím, že:
- vytvoří zakázku na míru nebo
- poskytuje důvěrné informace
- manipuluje s nabídkami.</t>
  </si>
  <si>
    <t>Koluzní dohody</t>
  </si>
  <si>
    <t xml:space="preserve">Nepravdivé uvádění cen </t>
  </si>
  <si>
    <t xml:space="preserve">Uchazeč ovlivňuje zadávací řízení tím, že nespecifikuje určité výdaje ve své nabídce. </t>
  </si>
  <si>
    <t xml:space="preserve">Příjemce a dodavatel tajně jednají za účelem doplnit do existující smlouvy příznivější podmínky pro třetí stranu a to v takovém rozsahu, že původní rozhodnutí o zakázce nemůže být nadále považováno za odůvodněné. </t>
  </si>
  <si>
    <t>Implementace - riziko výdajů za práci u příjemců nebo třetích stran</t>
  </si>
  <si>
    <t>Nadhodnocování kvality nebo činnosti pracovníků</t>
  </si>
  <si>
    <t xml:space="preserve">ŘO obchází požadované zadávací řízení v zájmu zvýhodnit konkrétního uchazeče, a to aby vyhrál nebo aby si udržel kontrakt, a to:                                                                         
- umělým dělením zakázky nebo
- nevyhlášením zadávacího řízení nebo 
- neregulérním rozšířením smlouvy. </t>
  </si>
  <si>
    <t>ŘO zvýhodňuje uchazeče, protože:
- je v nepřiznaném střetu zájmů, nebo
- došlo k úplatkářství</t>
  </si>
  <si>
    <t>Příjemce zvýhodňuje uchazeče tím, že:
- vytvoří zakázku na míru nebo
- poskytuje důvěrné informace
- manipuluje s nabídkami.</t>
  </si>
  <si>
    <t>Žadatel</t>
  </si>
  <si>
    <t xml:space="preserve">Žadatel </t>
  </si>
  <si>
    <t>Žadatel uvádí chybné informace</t>
  </si>
  <si>
    <t>Je riziko interní (v rámci ŘO), externí, nebo výsledek koluze?</t>
  </si>
  <si>
    <t>Interní / Koluze</t>
  </si>
  <si>
    <t>Koluze</t>
  </si>
  <si>
    <t>Interní/ Koluze</t>
  </si>
  <si>
    <t xml:space="preserve">Všechny žádosti o poskytnutí finanční podpory jsou zaevidovány a hodnoceny v souladu s předem stanovenými kritérii. </t>
  </si>
  <si>
    <t>Všechna rozhodnutí o přijetí/odmítnutí žádosti o poskytnutí finanční podpory jsou písemně sdělena žadatelům.</t>
  </si>
  <si>
    <t xml:space="preserve">Hodnotící proces ŘO zahrnuje nezávislé ověřování celé dokumentace předložené žadatelem v žádosti o poskytnutí finanční podpory </t>
  </si>
  <si>
    <t xml:space="preserve">S cílem správně rozhodnout o věrohodnosti údajů a informací, které žadatel poskytl, využívá ŘO všechny dostupné informace. </t>
  </si>
  <si>
    <t xml:space="preserve">TS  + Žadatel/ Příjemce
</t>
  </si>
  <si>
    <t>TS + Příjemce</t>
  </si>
  <si>
    <t>Riziko</t>
  </si>
  <si>
    <t xml:space="preserve">ŘO organizuje pravidelné semináře na téma etiky a morální integrity pro všechny pracovníky. </t>
  </si>
  <si>
    <t xml:space="preserve">ŘO má zavedenou politiku střetu zájmu, včetně každoročního prohlášení, registru pro pracovníky a opatření, která zabezpečí, že tato politika se skutečně dodržuje. </t>
  </si>
  <si>
    <t xml:space="preserve">Primární hodnotící komise se skládá z několika senior pracovníků, kteří se střídají a jsou vybíráni náhodně. </t>
  </si>
  <si>
    <t xml:space="preserve">ŘO má  jasně definována pravidla a ujišťuje se, že pracovníci jsou si vědomi následků spojených s účastí na aktivitách, které mohou zpochybnit jejich morální integritu. </t>
  </si>
  <si>
    <t>Organizace se uchází o podporu pro ten samý projekt v rámci několika evropských fondů a/nebo členských států bez toho, aby tuto skutečnosť uvedla.</t>
  </si>
  <si>
    <t>Příjemce zvýhodňuje uchazeče proto, že                                                                           - je v nepřiznaném střetu zájmů nebo
- došlo k úplatkářství nebo provizím.</t>
  </si>
  <si>
    <t xml:space="preserve">Uchazeči manipulují se zadávacím řízením vyhlášeným příjemcem, a to jednáním v tajné dohodě s ostatními uchazeči nebo podáváním falešných nabídek, a to vše za účelem získání kontraktu:
- jednání ve shodě mezi uchazeči, kteří jsou vzájemně propojeni nebo
- vytvořením fantómového uchazeče. </t>
  </si>
  <si>
    <t xml:space="preserve">Dodavatel úmyslně nadhodnocuje kvalitu pracovníků nebo činnosti, aby mohl navyšovat způsobilé výdaje.                                                                                                                  - Nedostatečně kvalifikovaná práce nebo
- Neodpovídající popis činností vykonaných pracovníky.  
</t>
  </si>
  <si>
    <t>Příjemce vykazuje vědomě chybné výdaje za práci za činnosti, které neproběhly nebo neproběhly v souladu se smlouvou.                                                                                            - Chybné výdaje za práci nebo 
- nenahrazený přesčas nebo
- vykázané nesprávné sazby nebo
- výdaje pro pracovníky, kteří neexistují nebo 
- výdaje pro pracovníky za činnosti, které se konaly mimo dobu realizace projektu.</t>
  </si>
  <si>
    <t>VP1</t>
  </si>
  <si>
    <t>VP2</t>
  </si>
  <si>
    <t>VP3</t>
  </si>
  <si>
    <t>VPX</t>
  </si>
  <si>
    <t>VP 1.1</t>
  </si>
  <si>
    <t>VP 1.2</t>
  </si>
  <si>
    <t>VP 1.3</t>
  </si>
  <si>
    <t>VP 1.4</t>
  </si>
  <si>
    <t>VP 1.5</t>
  </si>
  <si>
    <t>VP 1.6</t>
  </si>
  <si>
    <t>VP 1.7</t>
  </si>
  <si>
    <t>VP 1.8</t>
  </si>
  <si>
    <t>VP 1.X</t>
  </si>
  <si>
    <t>VP 2.1</t>
  </si>
  <si>
    <t>VP 2.2</t>
  </si>
  <si>
    <t>VP 2.3</t>
  </si>
  <si>
    <t>VP 2.X</t>
  </si>
  <si>
    <t>VP 3.1</t>
  </si>
  <si>
    <t>VP 3.X</t>
  </si>
  <si>
    <t>VP X.X</t>
  </si>
  <si>
    <t>IO1</t>
  </si>
  <si>
    <t>IO2</t>
  </si>
  <si>
    <t>IO3</t>
  </si>
  <si>
    <t>IO4</t>
  </si>
  <si>
    <t>IO5</t>
  </si>
  <si>
    <t>IO6</t>
  </si>
  <si>
    <t>IO7</t>
  </si>
  <si>
    <t>IO8</t>
  </si>
  <si>
    <t>IO9</t>
  </si>
  <si>
    <t>IO10</t>
  </si>
  <si>
    <t>IO11</t>
  </si>
  <si>
    <t>IOXX</t>
  </si>
  <si>
    <t>ZA1</t>
  </si>
  <si>
    <t>ZA2</t>
  </si>
  <si>
    <t>ZA3</t>
  </si>
  <si>
    <t>ZAX</t>
  </si>
  <si>
    <t xml:space="preserve">Odkaz na specifický druh rizika. VP - Výběr projektu, IO - Implementace a ověřování, ZA - Zakázky zadávané ŘO. </t>
  </si>
  <si>
    <t xml:space="preserve">Hrubé riziko </t>
  </si>
  <si>
    <t>Dopad</t>
  </si>
  <si>
    <t>1 - Omezený dopad</t>
  </si>
  <si>
    <t>2 - Malý dopad</t>
  </si>
  <si>
    <t>3 - Velký dopad (např. povaha podvodu je zvlášť závažná nebo je zapojeno několik příjemců)</t>
  </si>
  <si>
    <t xml:space="preserve">4 - Formální šetření - orgány veřejné moci nebo např. i negativní články v médiích </t>
  </si>
  <si>
    <t>1 - Nedochází téměř nikdy</t>
  </si>
  <si>
    <t>2 - Dochází jen ojediněle</t>
  </si>
  <si>
    <t>3 - Dochází někdy</t>
  </si>
  <si>
    <t>4 - Dochází často</t>
  </si>
  <si>
    <t>1 - 3 : Tolerovatelné (zelené)</t>
  </si>
  <si>
    <t>4 - 6 : Značné (oranžové)</t>
  </si>
  <si>
    <t>8 - 16: Kritické (červené)</t>
  </si>
  <si>
    <t>Celkové skóre</t>
  </si>
  <si>
    <t xml:space="preserve">Existující kontroly </t>
  </si>
  <si>
    <t xml:space="preserve">Tým vybere "Yes" (Ano) nebo "No" (Ne). Může se např. jednat o testování interním nebo externím auditem. </t>
  </si>
  <si>
    <t>Čisté riziko</t>
  </si>
  <si>
    <t xml:space="preserve">Úroveň rizika po zohlednění existujících kontrol, tj. aktuální situace. </t>
  </si>
  <si>
    <t>Dopad rizika (CÍLOVÝ)</t>
  </si>
  <si>
    <t>Pravděpodobnost rizika (CÍLOVÁ)</t>
  </si>
  <si>
    <t>Celkové skóre rizika (CÍLOVÉ)</t>
  </si>
  <si>
    <t>Pravděpodobnost</t>
  </si>
  <si>
    <t xml:space="preserve">Tým vybere "Yes" (Ano) nebo "No" (Ne). Záznamem o schválení je např. podpis schvalujícího. </t>
  </si>
  <si>
    <t xml:space="preserve"> Vliv existujících kontrol na snížení dopadu rizika </t>
  </si>
  <si>
    <t xml:space="preserve">Vliv plánovaných kontrol na nový čistý dopad rizika </t>
  </si>
  <si>
    <t xml:space="preserve">Vliv plánovaných kontrol na novou čistou pravděpodobnost výskytu rizika  </t>
  </si>
  <si>
    <t>Vliv existujících kontrol na snížení pravděpodobnosti výskytu rizika</t>
  </si>
  <si>
    <t>Osoba nebo funkce odpovědná za každou plánovanou kontrolu. Tato osoba souhlasí s tím, že převezme odpovědnost za kontroly a je její povinností zajistit jejich zavedení a efektivní fungování.</t>
  </si>
  <si>
    <t xml:space="preserve">Jsou uvedené druhy kontrolních mechanismů, které slouží jako příklady. Hodnotící tým může některé z nich smazat, v případě, že ŘO je nemá zavedené a naopak, může doplnit takové, které u ŘO existují. Kontrolní mechanismus vztahující se k jednému riziku může být stejný i u jiného rizika. </t>
  </si>
  <si>
    <t xml:space="preserve">Úroveň rizika před tím, než se do úvahy vezme účinek existujících nebo plánovaných kontrol. Jedná se o kombinaci pravděpodobnosti a dopadu. Při určování pravděpodobnosti by mělo být určené časové rozmezí, ke kterému se váže (vhodné je např. 7-leté programové období). </t>
  </si>
  <si>
    <t>Odpověď je založená částečně na odpovědích na předcházející dvě otázky. Vybere H (Velmi důvěřuje), M (Středně důvěřuje), L (Málo důvěřuje).  V případě, že je o kontrole nevede záznam a není testovaná, výsledek bude vždy L (Málo důvěřuje).</t>
  </si>
  <si>
    <t>Jak moc jste přesvědčený o efektivnosti  této kontroly?</t>
  </si>
  <si>
    <t>Hodnotící tým vybere skóre od -1 do -4 podle toho jak moc jsou přesvědčeni o tom, že dopad rizika se snížil díky existujícím kontrolám.</t>
  </si>
  <si>
    <t xml:space="preserve">Hodnotící tým vybere skóre od -1 do -4 podle toho jak moc jsou přesvědčeni o tom, že pravděpodobnost výskytu rizika se snížila díky existujícím kontrolám. </t>
  </si>
  <si>
    <t xml:space="preserve">Uvést termín pro implementaci nové kontroly. Odpovědná osoba s tímhle termínem souhlasí a odpovídá za to, aby kontrola byla k tomuto datu zavedená. </t>
  </si>
  <si>
    <t>Vliv plánovaných kontrol na nový čistý dopad rizika</t>
  </si>
  <si>
    <t>Hodnotící tým vybere skóre od -1 do -4 podle toho jak moc jsou přesvědčeni o tom, že dopad rizika se sníží díky nově zavedeným kontrolám.</t>
  </si>
  <si>
    <t>PLÁNOVANÉ NOVÉ KONTROLY (AKČNÍ PLÁN)</t>
  </si>
  <si>
    <t>PRAVDĚPODOBNOST RIZIKA</t>
  </si>
  <si>
    <t>DOPAD RIZIKA</t>
  </si>
  <si>
    <t>CELKOVÉ SKÓRE RIZIKA</t>
  </si>
  <si>
    <t>RELEVANCE RIZIKA</t>
  </si>
  <si>
    <t>Interní (v rámci ŘO)/Externí/Výsledek koluze</t>
  </si>
  <si>
    <t>Typ rizika</t>
  </si>
  <si>
    <t xml:space="preserve"> řídicí orgán (ŘO)/ Zprostředkující subjekt (ZS)/ Platební a certifikační orgán (PCO)/ Příjemce/ Třetí strana (TS)</t>
  </si>
  <si>
    <t>Riziko se týká</t>
  </si>
  <si>
    <t>Označení kontroly</t>
  </si>
  <si>
    <t>Označení rizika</t>
  </si>
  <si>
    <t>Vložte popis plánované nové kontroly</t>
  </si>
  <si>
    <t>2.fáze  - vyhodnocení kontrolních mechanismů</t>
  </si>
  <si>
    <t>1. fáze - před vyhodnocením</t>
  </si>
  <si>
    <t>3.fáze  - po vyhodnocení</t>
  </si>
  <si>
    <t>4.fáze  - návrh nových kontrolních mechanismů</t>
  </si>
  <si>
    <t>5. fáze - po návrhu</t>
  </si>
  <si>
    <t>Oblast rizika</t>
  </si>
  <si>
    <t>VÝBĚR PROJEKTU ŘÍDICÍMI ORGÁNY</t>
  </si>
  <si>
    <t>-</t>
  </si>
  <si>
    <t>POPIS EXISTUJÍCÍ KONTROLY</t>
  </si>
  <si>
    <t>Šedé pole</t>
  </si>
  <si>
    <t>Bílé pole</t>
  </si>
  <si>
    <t>Barevné pole (červené, oranžové, zelené)</t>
  </si>
  <si>
    <t>list Souhrn existujících kontrol</t>
  </si>
  <si>
    <t>listy VP1 - ZA3</t>
  </si>
  <si>
    <t>Název listu</t>
  </si>
  <si>
    <t>list Souhrn nových kontrol</t>
  </si>
  <si>
    <t>list Souhrn rizik</t>
  </si>
  <si>
    <t>K vyplnění</t>
  </si>
  <si>
    <t xml:space="preserve">Vliv existujících kontrol na snížení dopadu rizika </t>
  </si>
  <si>
    <t>Uvést úplný popis plánovaných kontrol nebo efektivních a dostatečných anti-fraud opatření.</t>
  </si>
  <si>
    <t>Nepřiznaný střet zájmů</t>
  </si>
  <si>
    <t>IO 1.1</t>
  </si>
  <si>
    <t>IO 1.2</t>
  </si>
  <si>
    <t xml:space="preserve">ŘO vyžaduje od příjemců, aby měli přijaté politiky proti střetu zájmů, prohlášení a registry střetů a hodnotí jejich provádění na vzorku příjemců. </t>
  </si>
  <si>
    <t>IO 1.3</t>
  </si>
  <si>
    <t xml:space="preserve">ŘO poskytuje příjemcům poradenství a školení v oblasti etiky, střetu zájmů a informace o důsledcích nedodržení stanovených pokynů. </t>
  </si>
  <si>
    <t>IO 1.4</t>
  </si>
  <si>
    <t xml:space="preserve">ŘO má přijatý a uveřejněný mechanismus whistleblowingu pro podezření z podvodného jednání. </t>
  </si>
  <si>
    <t xml:space="preserve">Úplatkářství a provize </t>
  </si>
  <si>
    <t xml:space="preserve">ŘO od příjemců požaduje, aby jejich hodnotící komise byly zloženy z několika senior pracovníků, kteří jsou vybírány náhodně. ŘO tento požadavek kontroluje na vzorku příjemců. </t>
  </si>
  <si>
    <t xml:space="preserve">ŘO od příjemců vyžaduje, aby jejich hodnotící komise byly složeny z několika senior pracovníků, kteří jsou vybíráni náhodně. ŘO tento požadavek kontroluje na vzorku příjemců. </t>
  </si>
  <si>
    <t>Dělení zakázky</t>
  </si>
  <si>
    <t>IO 2.1</t>
  </si>
  <si>
    <t xml:space="preserve">ŘO hodnotí výzvu k podávání nabídek, zadávací dokumentaci veřejné zakázky a návrh smlouvy od příjemců především u závazků, jejichž hodnota je těsně pod finančním limitem dělícím jednotlivé druhy zakázek podle výše předpokládané hodnoty zakázky.
</t>
  </si>
  <si>
    <t>IO 2.2</t>
  </si>
  <si>
    <t xml:space="preserve">ŘO vyžaduje, aby všechny vítězné nabídky byly hodnoceny sekundárním mechanismem příjemce odlišným od hodnotící komise (např. senior pracovníci).  Tento mechanismus ověří, že u veřejné zakázky byl dodržen správný postup. ŘO hodnotí provádění této kontroly na vzorku příjemců. </t>
  </si>
  <si>
    <t>IO 2.3</t>
  </si>
  <si>
    <t xml:space="preserve">Existují důkazy, že interní audit příjemců pravidelně hodnotí provádění interních kontrol v oblasti zakázek. </t>
  </si>
  <si>
    <t>Zakázka přidělená jedinému uchazeči</t>
  </si>
  <si>
    <t>IO 2.11</t>
  </si>
  <si>
    <t xml:space="preserve">ŘO vyžaduje, aby byl dán souhlas předem sekundárním mechanismem odlišným od útvaru zadávajícího veřejnou zakázku (např senior pracovníci u příjemce) u všech zakázek zadaných jedinému uchazeči (u velmi specifického zboží/služeb, kde je počet dodavatelů omezen).  ŘO hodnotí provádění této kontroly na vzorku příjemců. </t>
  </si>
  <si>
    <t>IO 2.12</t>
  </si>
  <si>
    <t xml:space="preserve">Přidělení zakázky jedinému uchazeči (např. u velmi specifických zboží/služeb, kde je počet dodavatelů omezen) musí předem schválit ŘO. </t>
  </si>
  <si>
    <t>IO 2.13</t>
  </si>
  <si>
    <t>IO 2.14</t>
  </si>
  <si>
    <t>Neregulérní dodatky smluv</t>
  </si>
  <si>
    <t xml:space="preserve">ŘO vyžaduje, aby všechny vítězné nabídky byly hodnoceny sekundárním mechanismem příjemce odlišným od hodnotící komise (např. senior pracovníci).  Tento mechanismus ověří, že u veřejné zakázky byl dodržen správný postup a bylo prověřeno, že nabídková cena není neobvykle nízká. ŘO hodnotí provádění této kontroly na vzorku příjemců. </t>
  </si>
  <si>
    <t>ŘO provádí pravidelné hodnocení vzorku smluv ve snaze ujistit se, že při veřejných zakázkách byl dodržen správný postup.</t>
  </si>
  <si>
    <t>Chyby v zadávacím řízení</t>
  </si>
  <si>
    <t xml:space="preserve">ŘO od příjemců požaduje, aby měli sekundární mechanismus nezávislý na útvaru odpovědném za veřejné zakázky, a tento mechanismus schvaluje dodatky ke smlouvám. ŘO hodnotí provádění tohoto opatření na vzorku příjemců. </t>
  </si>
  <si>
    <t xml:space="preserve">Dodatky smluv, které původní smlouvu mění podstatným způsobem, musí schválit ŘO.  </t>
  </si>
  <si>
    <t>ŘO provádí pravidelné hodnocení vzorku zadávací dokumentace a smluv, aby se přesvědčil, že technické podmínky v nich stanovené odpovídají povaze požadovaných služeb/zboží a nejsou stanoveny příliš úzce.</t>
  </si>
  <si>
    <t xml:space="preserve">Příjemce obchází požadované zadávací řízení v zájmu zvýhodnit konkrétního uchazeče, a to aby vyhrál nebo aby si udržel kontrakt, a to:                                                                         
- umělým dělením zakázky nebo
- nevyhlášením zadávacího řízení nebo 
- neregulérním rozšířením smlouvy. </t>
  </si>
  <si>
    <t>Příliš úzce vymezeny požadavky</t>
  </si>
  <si>
    <t>IO 3.1</t>
  </si>
  <si>
    <t xml:space="preserve">ŘO vyžaduje, aby příjemci měli sekundární mechanismus odlišný od útvaru pro veřejné zakázky, který ověřuje, že požadavky v zadávací dokumentaci nejsou vymezeny příliš specificky nebo úzce. ŘO hodnotí provádění této kontroly na vzorku příjemců. </t>
  </si>
  <si>
    <t>IO 3.2</t>
  </si>
  <si>
    <t>ŘO provádí pravidelné hodnocení vzorku zadávací dokumentace a smluv, aby se přesvědčil, že technické podmínky v nich stanovené odpovídají povaze požadovaných služeb/zboží a nejsou stanoveny příliš úzce, že ve svém důsledku zaručují určitým dodavatelům konkurenční výhodu nebo vytvářejí neodůvodněné překážky hospodářské soutěže.</t>
  </si>
  <si>
    <t>IO 3.3</t>
  </si>
  <si>
    <t>Únik dat zadávací dokumentace</t>
  </si>
  <si>
    <t xml:space="preserve">ŘO vyžaduje, aby příjemci měli sekundární mechanismus, který hodnotí vzorek vítězných nabídek a porovnává je s konkurenčními nabídkami, a to za účelem vyloučení možnosti, že výherce znal zadávací podmínky předem. ŘO provádí hodnocení tohoto opatření na vzorku příjemců.  </t>
  </si>
  <si>
    <t xml:space="preserve">ŘO vyžaduje vysokou úroveň transparentnosti při  výběru nejvhodnější nabídky, tj. zveřejnění všech informací ve smlouvě, které nejsou citlivé. ŘO provádí toto hodnocení na vzorku příjemců. </t>
  </si>
  <si>
    <t xml:space="preserve">ŘO provádí pravidelné hodnocení vzorku vítězných nabídek, které porovnává s konkurenčními nabídkami, a to za účelem vyloučení možnosti, že výherce znal zadávací podmínky předem. </t>
  </si>
  <si>
    <t>IO 3.X</t>
  </si>
  <si>
    <t>Manipulace s nabídkami</t>
  </si>
  <si>
    <t xml:space="preserve">ŘO vyžaduje, aby zadavacího řízení bylo transparentně zahájeno a v případě neveřejného zadávacího řízení byla doržena přiměřená bezpečnostní opatření. ŘO hodnotí provádění tohoto opatření na vzorku příjemců. </t>
  </si>
  <si>
    <t xml:space="preserve">ŘO má přijatý a zveřejněný mechanismus whistleblowingu pro podezření z podvodného jednání. </t>
  </si>
  <si>
    <t xml:space="preserve">Dohody mezi uchazeči </t>
  </si>
  <si>
    <t>IO 4.1</t>
  </si>
  <si>
    <t xml:space="preserve">ŘO vyžaduje, aby měl příjemce zavedené kontroly, které odhalují trvale vysoké nebo nezvyklé zadávací podmínky (např. hodnotitelé, kteří mají znalosti o trhu) a nezvyklé vztahy mezi třetími stranami (např. rotace smluv). ŘO hodnotí provádění těchto kontrol na vzorku příjemců.  </t>
  </si>
  <si>
    <t>IO 4.2</t>
  </si>
  <si>
    <t xml:space="preserve">ŘO vyžaduje, aby aby příjemce srovnával ('benchmark') ceny zboží nebo služeb se standardními cenami.  Řo hodnotí provádění této kontroly na vzorku příjemců.  </t>
  </si>
  <si>
    <t>IO 4.3</t>
  </si>
  <si>
    <t xml:space="preserve">ŘO zajišťuje pro příjemce školení v oblasti prevence a odhalování podvodného jednání při veřejných zakázkách. </t>
  </si>
  <si>
    <t>IO 4.4</t>
  </si>
  <si>
    <t>IO 4.5</t>
  </si>
  <si>
    <t>Provádí se kontrola toho, zda jsou osoby nebo společnosti, které se účastní zadávacího řízení, vzájemně propojeny (vedení, vlastníci, ...), a to použitím veřejně přístupných zdrojů nebo programu ARACHNE.</t>
  </si>
  <si>
    <t>IO 4.6</t>
  </si>
  <si>
    <t xml:space="preserve">Provádí se kontrola toho, zda se společnosti, které se zúčastnily veřejné zakázky, následně staly dodavateli nebo subdodavateli víťezného uchazeče. </t>
  </si>
  <si>
    <t>IO 4.X</t>
  </si>
  <si>
    <t>Fantómový poskytovatel služeb</t>
  </si>
  <si>
    <t xml:space="preserve">ŘO vyžaduje od příjemců, aby si prověřili všechny třetí strany. A to například kontrolou jejich webových stránek, kontrolou informací o jejich sídle, atd.  ŘO hodnotí provádění těchto kontrol na vzorku příjemců. </t>
  </si>
  <si>
    <t>IO 5.1</t>
  </si>
  <si>
    <t xml:space="preserve">ŘO vyžaduje, aby měl příjemce zavedené kontroly, kterých cílem je potvrzení cen uvedených třetími stranami nezávislým zdrojem. ŘO hodnotí provádění této kontroly na vzorku příjemců.  
</t>
  </si>
  <si>
    <t>IO 5.2</t>
  </si>
  <si>
    <t>ŘO vyžaduje, aby příjemci za pravidelně nakupovaný materiál vynakládali standardní jednotkové ceny .</t>
  </si>
  <si>
    <t>IO 5.X</t>
  </si>
  <si>
    <t xml:space="preserve">Dodavatel manipuluje s vykazovanými výdaji nebo fakturami, aby tím nadhodnotil nebo opakovaně vykazoval výdaje                                                       - Dodavatel opakovaně vykazuje jedny výdaje nebo
- Chybné, nadhodnocené vykázané faktury.
</t>
  </si>
  <si>
    <t>Dvojí vykazování</t>
  </si>
  <si>
    <t>IO 6.1</t>
  </si>
  <si>
    <t xml:space="preserve">ŘO vyžaduje od příjemců, aby hodnotili zprávy o činnosti a smlouvy jako důkazy o vynaložených výdajích (např. na mzdy), a případně si vyžádali další důkazy (např. systém sledování času).  ŘO hodnotí provádění této kontroly na vzorku příjemců. </t>
  </si>
  <si>
    <t>IO 6.2</t>
  </si>
  <si>
    <t>IO 6.X</t>
  </si>
  <si>
    <t>False, inflated or duplicate invoices</t>
  </si>
  <si>
    <t xml:space="preserve">Řo vyžaduje, aby příjemci hodnotili dodané faktury z hlediska jejich duplicity (tzn. několik faktur se stejnou částkou, stejným číslem atd.) nebo falsifikace. ŘO hodnotí provádění této kontroly na vzorku příjemců. </t>
  </si>
  <si>
    <t xml:space="preserve">ŘO vyžaduje, aby příjemci srovnávali finální ceny zboží/služeb s rozpočtem a cenami běžnými pro obdobné kontrakty. ŘO hodnotí provádění této kontroly na vzorku příjemců. </t>
  </si>
  <si>
    <t xml:space="preserve">ŘO provádí na vzorku projektů pravidelné srovnání výstupů s výdaji, a to tak, aby byly odhaleny případy, kdy práce nebyly ukončeny nebo kdy byly vykázány neoprávněné výdaje. </t>
  </si>
  <si>
    <t>Záměna zboží</t>
  </si>
  <si>
    <t>IO 7.1</t>
  </si>
  <si>
    <t xml:space="preserve">ŘO vyžaduje, aby příjemci kontrolovali, zda produkty nebo služby byly zakoupeny v rozporu s podmínkami smlouvy, a to případně za využití odborníků. ŘO hodnotí provádění této kontroly na vzorku příjemců. </t>
  </si>
  <si>
    <t>IO 7.2</t>
  </si>
  <si>
    <t xml:space="preserve">ŘO hodnotí na vzorku projektů, zda specifické produkty nebo služby byly zakoupeny v rozporu s podmínkami smlouvy. </t>
  </si>
  <si>
    <t>IO 7.3</t>
  </si>
  <si>
    <t>IO 7.X</t>
  </si>
  <si>
    <t>Neexistence zboží</t>
  </si>
  <si>
    <t xml:space="preserve">ŘO vyžaduje od příjemců, aby při ukončení kontraktu požadovali certifikáty udělené nezávislou třetí stranou. ŘO hodnotí provádění této kontroly na vzorku příjemců. </t>
  </si>
  <si>
    <t xml:space="preserve">ŘO hodnotí na vzorku projektů certifikáty udělené nezávislou třetí stranou při ukončení smlouvy. </t>
  </si>
  <si>
    <t xml:space="preserve">Dodavatel porušuje podmínky smlouvy tím, že nedodává smluvené zboží nebo jej nahrazuje zbožím jiné/nižší kvality 
- Záměna zboží nebo
- Neexistence zboží nebo činnosti nevykonávané v souladu s podmínkami smlouvy. </t>
  </si>
  <si>
    <t xml:space="preserve">ŘO vyžaduje, aby příjemce při tvorbě dodatků ke smlouvám vyžadoval souhlas od nejméně dvou senior pracovníků, kteří jsou nezávislí na hodnotící komisi. </t>
  </si>
  <si>
    <t xml:space="preserve">Dodatky ke smlouvám, které podstatně mění původní smlouvu (cena i doba) musí mít předchozí souhlas od ŘO. </t>
  </si>
  <si>
    <t>Nepřiměřeně kvalifikovaná práce</t>
  </si>
  <si>
    <t>IO 9.1</t>
  </si>
  <si>
    <t>IO 9.2</t>
  </si>
  <si>
    <t>IO 9.3</t>
  </si>
  <si>
    <t xml:space="preserve">Výdaje za práci u třetí strany - ŘO požaduje od příjemců, aby hodnotili klíčový personál, který je zapojený do provedení kontraktu a porovnávali ho s personálom navrženým v nabídkách a žádali pak důkazy, které by potvrdili vhodnost případných náhradníků. ŘO hodnotí provádění této kontroly na vzorku příjemců. </t>
  </si>
  <si>
    <t>IO 9.4</t>
  </si>
  <si>
    <t xml:space="preserve">Výdaje za práci u třetích stran - ŘO vyžaduje, aby příjemce dával předběžný souhlas v případě významných změn v personálu. ŘO hodnotí provádění této kontroly na vzorku příjemců. </t>
  </si>
  <si>
    <t>IO 9.X</t>
  </si>
  <si>
    <t>Nepřesný popis činností</t>
  </si>
  <si>
    <t xml:space="preserve">Výdaje za práci u příjemce - ŘO pravidelně vyžaduje od příjemců důkazy, které mohou nezávisle potvrdit ukončení činností u projektu (např. seznamy účastníků, systémy sledování času, dodané zboží). Na takovéto důkazy se nahlíží s přiměřenou nedůvěrou. </t>
  </si>
  <si>
    <t xml:space="preserve">Výdaje za práci u příjemců - ŘO pravidelně hodnotí zprávy o realizaci obdržené od příjemců a porovnává rozdíly mezi plánovanými a skutečnými činnostmi. Tam, kde jsou rozdíly, je nutné požadovat vysvětlení a dodatečné důkazy, které jsou následně ověřovány. </t>
  </si>
  <si>
    <t xml:space="preserve">Výdaje za práci u třetí strany - ŘO vyžaduje, aby příjemci pravidelně požadovali od třetí strany důkazy,  které mohou nezávisle potvrdit ukončení činností u projektu (např. seznamy účastníků, systémy sledování času). Na takovéto důkazy se nahlíží s přiměřenou nedůvěrou. ŘO hodnotí provádění této kontroly na vzorku příjemců. </t>
  </si>
  <si>
    <t>Výdaje za práci u příjemce - ŘO by měl hodnotit zprávy o realizaci, aby zjistil případné rozdíly mezi plánovaným peronálem a skutečným personálem (osoby a čas využitý). Měly by být vyžádány dodatečné důkazy (např. certifikáty prokazující kvalifikaci), které by vysvětlily vhodnost každého náhradního pracovníka.</t>
  </si>
  <si>
    <t xml:space="preserve">Výdaje za práci u příjemce - při významných změnách v klíčovém personálu se vyžaduje předběžný souhlas ŘO. </t>
  </si>
  <si>
    <t xml:space="preserve">Výdaje za práci u třetí strany - ŘO vyžaduje od příjemců, aby pravidelně hodnotili zprávy obdržené od třetí strany a porovnávali rozdíly mezi plánovanými a skutečnými činnostmi. Tam, kde jsou rozdíly, je nutné požadovat vysvětlení a dodatečné důkazy, které jsou následně ověřovány. ŘO hodnotí provádění této kontroly na vzorku příjemců. </t>
  </si>
  <si>
    <t>Nepravdivé výkazy za práci</t>
  </si>
  <si>
    <t>IO 10.1</t>
  </si>
  <si>
    <t xml:space="preserve">Výdaje za práci u příjemce - ŘO pravidelně vyžaduje od příjemců důkazy, na základě kterých je možné nezávisle ověřit dokončení činností na projektu, např. seznamy účastníků, systémy sledování času. Na takovéto důkazy se nahlíží s přiměřenou nedůvěrou. </t>
  </si>
  <si>
    <t>IO 10.2</t>
  </si>
  <si>
    <t xml:space="preserve">Výdaje za práci u příjemce - ŘO pravidelně hodnotí zprávy o realizaci obdržené od příjemců a porovnává plánované a uskutečněné činnosti. Tam, kde jsou rozdíly, požaduje vysvětlení a dodatečné důkazy, které následně ověřuje. </t>
  </si>
  <si>
    <t>IO 10.3</t>
  </si>
  <si>
    <t xml:space="preserve">Výdaje za práci u třetí strany - ŘO vyžaduje, aby příjemci pravidelně požadovali od třetí strany důkazy, na základě kterých je možné nezávisle potvrdit dokončení činností, např seznamy účastníků, záznamy o naměřeném času. Na takovéto důkazy se nahlíží s přiměřenou nedůvěrou. ŘO hodnotí provádění této kontroly na vzorku příjemců. </t>
  </si>
  <si>
    <t>IO 10.4</t>
  </si>
  <si>
    <t xml:space="preserve">Výdaje za práci u třetí strany - ŘO vyžaduje, aby příjemci pravidelně hodnotili zprávy o realizaci a porovnávali plánované a uskutečněné činnosti. Tam, kde jsou rozdíly, požaduje vysvětlení a dodatečné důkazy, které následně ověřuje. ŘO hodnotí provádění této kontroly na vzorku příjemců. </t>
  </si>
  <si>
    <t>IO 10.X</t>
  </si>
  <si>
    <t>Nenahrazené přesčasy</t>
  </si>
  <si>
    <t>IO 10.11</t>
  </si>
  <si>
    <t xml:space="preserve">Výdaje za práci u příjemce - ŘO sleduje zprávy o realizaci a podpůrnou dokumentaci, aby odhalil náznaky toho, že se vykazují přesčasy (přehnaně vysoký počet hodin u pracovníků projektu, menší počet pracovníků oproti plánovanému, ale činnost pořád stejná) a požaduje podpůrnou dokumentaci, která potvrzuje, že vykázané výdaje jsou v souladu s pravidly pro přesčasy a s výdaji skutečně vynaloženými. </t>
  </si>
  <si>
    <t>IO 10.12</t>
  </si>
  <si>
    <t xml:space="preserve">Výdaje za práci u třetí strany - ŘO vyžaduje, aby příjemci sledovali faktury od dodavatelů a porovnávali je s podpůrnou dokumentací a mohli tak odhalit náznaky toho, že se vykazují přesčasy ( přehnaně vysoký počet hodin u pracovníků projektu, menší počet pracovníků než byl plánován) a požadovali podpůrnou dokumentaci, která potvrdí, že vykazované výdaje jsou v souladu s pravidly pro přesčasy a s výdaji skutečně vynaloženými. ŘO hodnotí provádění této kontroly na vzorku příjemců. </t>
  </si>
  <si>
    <t>Vykázané nesprávné hodinové sazby</t>
  </si>
  <si>
    <t xml:space="preserve">Výdaje za práci u příjemce - ŘO porovnává finální finanční zprávy s důkazy o skutečných vynaložených výdajích na platy (např. smlouvy, údaje z výplatních listů) a s časem stráveným na projektu (např. systémy zápisu času, seznamy účastníků). Na všechny důkazy se nahlíží s přiměřenou nedůvěrou. </t>
  </si>
  <si>
    <t xml:space="preserve">Výdaje za práci u třetí strany - ŘO vyžaduje, aby příjemce prorovnávali výdaje za práci na fakturách s důkazy o skutečně vynaložených výdajích na platy (např. smlouvy, údaje z výplatních listů) a s časem skutečně stráveným na projektu (např. systémy zápisu času, seznamy účastníků). Na všechny důkazy se nahlíží s přiměřenou nedůvěrou. ŘO hodnotí provádění této kontroly na vzorku příjemců. </t>
  </si>
  <si>
    <t>Personál, který neexistuje</t>
  </si>
  <si>
    <t>Výdaje za práci u příjemců - ŘO pravidelně vyžaduje od příjemců důkazy, které nezávisle potvrzují existenci pracovníků (např. pracovní smlouva, rodné číslo, bydliště). Na takovéto důkazy se nahlíží s přiměřenou nedůvěrou a tam, kde je to možné, jsou nezávisle ověřovány.</t>
  </si>
  <si>
    <t xml:space="preserve">Výdaje za práci u třetí strany - ŘO od příjemců vyžaduje, aby požadovali od třetí strany důkazy, které mohou potvrdit existenci pracovníků (např. pracovní smlouva, rodné číslo, bydliště) . Na takovéto důkazy se nahlíží s přiměřenou nedůvěrou a tam kde je to možné, jsou nezávisle ověřovány. ŘO hodnotí provádění této kontroly na vzorku příjemců. </t>
  </si>
  <si>
    <t>Činnosti mimo dobu realizace projektu</t>
  </si>
  <si>
    <t xml:space="preserve">Výdaje za práci u příjemce - ŘO pravidelně vyžaduje od příjemců důkazy, které mohou nezávisle potvrdit výdaje, které vznikly v čase před ukončením projektu (např. originální faktury, výpisy z účtu). Na takovéto důkazy se nahlíží s přiměřenou nedůvěrou a tam, kde je to možné, jsou nezávisle hodnoceny. </t>
  </si>
  <si>
    <t xml:space="preserve">Výdaje za práci u třetí strany - ŘO od příjemců vyžaduje, aby požadovali od třetí strany důkazy, které mohou nezávisle potvrdit výdaje, které vznikly v čase před ukončením projektu (např. originální faktury, výpisy z účtu) . Na takovéto důkazy se nahlíží s přiměřenou nedůvěrou a tam, kde je to možné, jsou nezávisle hodnoceny. </t>
  </si>
  <si>
    <t>IO 11.1</t>
  </si>
  <si>
    <t xml:space="preserve">ŘO pravidelně žádá od příjemců důkazy (dokumenty), které mohou nezávisle potvrdit  rozdělení mzdových nákladů v rámci projektu, tj. seznamy účastníků, systémy měřící čas, údaje z účetních knih. Na tyto údaje se nahlíží s přiměřenou nedůvěrou. </t>
  </si>
  <si>
    <t>IO 11.X</t>
  </si>
  <si>
    <t>ZA 1.1</t>
  </si>
  <si>
    <t xml:space="preserve">Je dán souhlas předem sekundárním mechanismem odlišným od útvaru zadávajícího veřejnou zakázku (např. senior pracovníci u příjemce) u všech zakázek zadaných jedinému uchazeči (u velmi specifického zboží/služeb, kde je počet dodavatelů omezen).  ŘO hodnotí provádění této kontroly na vzorku příjemců. </t>
  </si>
  <si>
    <t>ZA 1.2</t>
  </si>
  <si>
    <t xml:space="preserve">Interní nebo externí audit pravidelně hodnotí provádění interních kontrol v oblasti zakázek. </t>
  </si>
  <si>
    <t>Zakázka přidělena jedinému uchazeči</t>
  </si>
  <si>
    <t xml:space="preserve">Všechna rozhodnutí o uzavření smlouvy jsou hodnoceny sekundárním mechanismem (např. vedoucí pracovníci ŘO), který ověří a potvrdí, že byly dodrženy postupy vyžadované pro veřejné zakázky. </t>
  </si>
  <si>
    <t xml:space="preserve">ŘO má zavedenou politiku střetu zájmů, včetně výročního prohlášení a registrace pro každého zaměstnance a jsou přijata opatření, která zajišťují jejich dodržování. </t>
  </si>
  <si>
    <t xml:space="preserve">Všechny vítězné nabídky jsou hodnoceny sekundárním mechanismem odlišným od hodnotící komise (např. vedoucí pracovníci).  Tento mechanismus ověří, že u veřejné zakázky byl dodržen správný postup. </t>
  </si>
  <si>
    <t xml:space="preserve">ŘO má zavedenou politiku střetu zájmů, včetně výročního prohlášení a registrace pro každého pracovníka a jsou přijata opatření, která zajišťují jejich dodržování. </t>
  </si>
  <si>
    <t>ZA 2.1</t>
  </si>
  <si>
    <t>ZA 2.2</t>
  </si>
  <si>
    <t>ZA 2.X</t>
  </si>
  <si>
    <t>Sekundární komise hodnotí vzorek vítězným nabídek a porovnává je s nabídkami ostatních uchazečů, aby odhalila skutečnost, že vítěz mohl znát podmínky v zadávací dokumentaci předem.</t>
  </si>
  <si>
    <t xml:space="preserve">Funguje vysoká úroveň transparentnosti při uzavírání smluv, t.j. zveřejnění všech informací, které nejsou utajované, ve smluvě. </t>
  </si>
  <si>
    <t xml:space="preserve">Zadavacího řízení je transparentně zahájeno a v případě neveřejného zadávacího řízení jsou dodržena přiměřená bezpečnostní opatření. </t>
  </si>
  <si>
    <t>ZA 3.1</t>
  </si>
  <si>
    <t xml:space="preserve">Hodnotící komise se skládá z několika vedoucích pracovníků, kteří jsou do jednotlivých komisí vybírány náhodně. </t>
  </si>
  <si>
    <t>ZA 3.2</t>
  </si>
  <si>
    <t>ZA 3.3</t>
  </si>
  <si>
    <t>ZA 3.4</t>
  </si>
  <si>
    <t xml:space="preserve">Úplatky </t>
  </si>
  <si>
    <t xml:space="preserve">ŘO má zavedené kontroly zadávacího řízení, např. dodržování lhůt. </t>
  </si>
  <si>
    <t xml:space="preserve">Sekundární komise provádí hodnocení vzorku výherních nabídek, aby došlo k vyloučení podezření, že výherní nabídka byla velmi blízko další nejnižší nabídce, že došlo k výhře nabídky, která byla podána pozdě a aby bylo vyloučeno podezření na jakékoliv podvodné jednání. </t>
  </si>
  <si>
    <t>ZA X.X</t>
  </si>
  <si>
    <t>Žadatel záměrně poskytuje v žádosti o poskytnutí finanční podpory chybné údaje, které však v členech hodnotící komise vyvolávají přesvědčení, že žadatel splňuje kritéria pro doporučení projektu k financování.</t>
  </si>
  <si>
    <t>Žadatel se uchází o podporu pro ten samý projekt v rámci několika evropských fondů a/nebo členských států bez toho, aby tuto skutečnost uvedl.  Může se ucházet o podporu z několika operačních programů v rámci jednoho fondu.</t>
  </si>
  <si>
    <t xml:space="preserve">Implementace - riziko při veřejných zakázkách u smluv uzavíraných příjemcem </t>
  </si>
  <si>
    <t xml:space="preserve">IMPLEMENTACE PROGRAMU A OVĚŘOVÁNÍ ČINNOSTÍ  </t>
  </si>
  <si>
    <t>PŘÍMÉ ZAKÁZKY ŘÍDICÍHO ORGÁNU</t>
  </si>
  <si>
    <t>IO 8.1</t>
  </si>
  <si>
    <t>IO 8.2</t>
  </si>
  <si>
    <t>IO 8.X</t>
  </si>
  <si>
    <t>K vyplnění 
Při vyplňování jednotlivých rizik postupuje podle fází - od 1. fáze až po 5. fázi. Jednotlivé fáze jsou ve všech listech vyznačeny. Pokud je doplněno více existujících nebo nových kontrol, než kolik je k dispozici řádků, je nutné tyto záznamy zkopírovat do listů Souhrn existujících kontrol a Souhrn nových kontrol</t>
  </si>
  <si>
    <t>Nevyplňuje se
Buňky jsou předvyplněny nebo jsou automaticky vyplňovány</t>
  </si>
  <si>
    <t>Nevyplňuje se
Buňky jsou automaticky vyplňovány a podmíněným formátováním zvyrazněny</t>
  </si>
  <si>
    <t>Pole</t>
  </si>
  <si>
    <t>Popis a způsob vyplnění</t>
  </si>
  <si>
    <t>Listy</t>
  </si>
  <si>
    <t>Způsob vyplnění</t>
  </si>
  <si>
    <t>Postup, vysvětlení a definice</t>
  </si>
  <si>
    <t>Vložte popis dalšího rizika</t>
  </si>
  <si>
    <t>Vložte název nového rizika</t>
  </si>
  <si>
    <t>Označení nové kontroly</t>
  </si>
  <si>
    <t>VP 1.9</t>
  </si>
  <si>
    <t>VP 1.10</t>
  </si>
  <si>
    <t>Nevyplňuje se
Záznamy jsou automaticky vyplňovány. Buňky jsou svázány s listy jednotlivých rizik. Tento souhrnný list slouží jako podklad pro vyhodnocení a vypracování akčního plánu. 
V případě doplnění kontrolních opatření nad rámec tabulky (3 řádky), je nutné buňky nakopírovat/vytvořit automatické vyplňování.</t>
  </si>
  <si>
    <t>Nevyplňuje se
Záznamy jsou automaticky vyplňovány. Buňky jsou svázány s listy jednotlivých rizik. Tento souhrnný list slouží jako podklad pro vyhodnocení a vypracování akčního plánu. 
V případě doplnění rizik do samostatných listů nad rámec již vytvořených (vždy 1 list v kategorii), je nutné buňky nakopírovat/vytvořit automatické vyplňování.</t>
  </si>
  <si>
    <t>K vyplnění / zkopírování 
Záznamy jsou automaticky vyplňovány. Buňky jsou svázány s listy jednotlivých rizik. Tento souhrnný list slouží jako podklad pro vyhodnocení a vypracování akčního plánu
V případě doplnění kontrolních opatření nad rámec tabulky (5 řádků), je nutné buňky nakopírovat/vytvořit automatické vyplňování.
Pozn.: Provazby nejsou ještě vytvořeny, momentálně je každé riziko v souhrnu právě jednou.</t>
  </si>
  <si>
    <t>ZA 2.8</t>
  </si>
  <si>
    <t>ZA 2.9</t>
  </si>
  <si>
    <t>ZAN 2.1</t>
  </si>
  <si>
    <t>ZAN 2.2</t>
  </si>
  <si>
    <t>ZAN 2.3</t>
  </si>
  <si>
    <t>ZAN 2.4</t>
  </si>
  <si>
    <t>ZAN 2.X</t>
  </si>
  <si>
    <t>Oblast</t>
  </si>
  <si>
    <t>ZAN 1.1</t>
  </si>
  <si>
    <t>ZAN 1.2</t>
  </si>
  <si>
    <t>ZAN 1.3</t>
  </si>
  <si>
    <t>ZAN 1.4</t>
  </si>
  <si>
    <t>ZAN 3.1</t>
  </si>
  <si>
    <t>ZAN 3.2</t>
  </si>
  <si>
    <t>ZAN 3.3</t>
  </si>
  <si>
    <t>ZAN 3.4</t>
  </si>
  <si>
    <t>ZAN 3.X</t>
  </si>
  <si>
    <t>ZA 3.9</t>
  </si>
  <si>
    <t>ZA 3.10</t>
  </si>
  <si>
    <t>ZA 3.XX</t>
  </si>
  <si>
    <t>VP 2.4</t>
  </si>
  <si>
    <t>VP 2.5</t>
  </si>
  <si>
    <t>VPN 2.X</t>
  </si>
  <si>
    <t>VPN 3.X</t>
  </si>
  <si>
    <t>ZAN 1.X</t>
  </si>
  <si>
    <t>VP X.1</t>
  </si>
  <si>
    <t>VP X.2</t>
  </si>
  <si>
    <t>VPN X.1</t>
  </si>
  <si>
    <t>VPN X.2</t>
  </si>
  <si>
    <t>VPN X.3</t>
  </si>
  <si>
    <t>VPN X.4</t>
  </si>
  <si>
    <t>VPN X.X</t>
  </si>
  <si>
    <t>ZA X.1</t>
  </si>
  <si>
    <t>ZA X.2</t>
  </si>
  <si>
    <t>ZAN X.1</t>
  </si>
  <si>
    <t>ZAN X.2</t>
  </si>
  <si>
    <t>ZAN X.3</t>
  </si>
  <si>
    <t>ZAN X.4</t>
  </si>
  <si>
    <t>ZAN X.X</t>
  </si>
  <si>
    <t>IO XX.1</t>
  </si>
  <si>
    <t>IO XX.2</t>
  </si>
  <si>
    <t>IO XX.X</t>
  </si>
  <si>
    <t>IONXX.1</t>
  </si>
  <si>
    <t>IONXX.2</t>
  </si>
  <si>
    <t>IONXX.3</t>
  </si>
  <si>
    <t>IONXX.4</t>
  </si>
  <si>
    <t>IONXX.X</t>
  </si>
  <si>
    <t>IO 1.9</t>
  </si>
  <si>
    <t>IO 1.10</t>
  </si>
  <si>
    <t>IO 1.XX</t>
  </si>
  <si>
    <t>IO 2.15</t>
  </si>
  <si>
    <t>IO 2.16</t>
  </si>
  <si>
    <t>IO 2.XX</t>
  </si>
  <si>
    <t>ION 2.1</t>
  </si>
  <si>
    <t>ION 2.2</t>
  </si>
  <si>
    <t>ION 2.3</t>
  </si>
  <si>
    <t>ION 2.4</t>
  </si>
  <si>
    <t>ION 2.X</t>
  </si>
  <si>
    <t>ION 1.1</t>
  </si>
  <si>
    <t>ION 1.2</t>
  </si>
  <si>
    <t>ION 1.3</t>
  </si>
  <si>
    <t>ION 1.4</t>
  </si>
  <si>
    <t>ION 1.X</t>
  </si>
  <si>
    <t>IO 1.5</t>
  </si>
  <si>
    <t>IO 1.6</t>
  </si>
  <si>
    <t>IO 1.7</t>
  </si>
  <si>
    <t>IO 1.8</t>
  </si>
  <si>
    <t>IO 2.4</t>
  </si>
  <si>
    <t>IO 2.5</t>
  </si>
  <si>
    <t>IO 2.6</t>
  </si>
  <si>
    <t>IO 2.7</t>
  </si>
  <si>
    <t>IO 2.8</t>
  </si>
  <si>
    <t>IO 2.9</t>
  </si>
  <si>
    <t>IO 2.10</t>
  </si>
  <si>
    <t>IO 3.4</t>
  </si>
  <si>
    <t>IO 3.5</t>
  </si>
  <si>
    <t>IO 3.6</t>
  </si>
  <si>
    <t>IO 3.7</t>
  </si>
  <si>
    <t>IO 3.8</t>
  </si>
  <si>
    <t>IO 3.9</t>
  </si>
  <si>
    <t>Upřesnění oblasti</t>
  </si>
  <si>
    <t>Upřesnění</t>
  </si>
  <si>
    <t>IO 10.5</t>
  </si>
  <si>
    <t>IO 10.6</t>
  </si>
  <si>
    <t>IO 10.7</t>
  </si>
  <si>
    <t>IO 10.8</t>
  </si>
  <si>
    <t>IO 10.9</t>
  </si>
  <si>
    <t>IO 10.10</t>
  </si>
  <si>
    <t>ION 3.X</t>
  </si>
  <si>
    <t>ION 8.1</t>
  </si>
  <si>
    <t>ION 8.2</t>
  </si>
  <si>
    <t>ION 8.3</t>
  </si>
  <si>
    <t>ION 8.4</t>
  </si>
  <si>
    <t>ION 8.X</t>
  </si>
  <si>
    <t>ION 9.1</t>
  </si>
  <si>
    <t>ION 9.2</t>
  </si>
  <si>
    <t>ION 9.3</t>
  </si>
  <si>
    <t>ION 9.4</t>
  </si>
  <si>
    <t>ION 9.X</t>
  </si>
  <si>
    <t>VPN 1.X</t>
  </si>
  <si>
    <t>VPN 3.1</t>
  </si>
  <si>
    <t>VPN 3.2</t>
  </si>
  <si>
    <t>VPN 3.3</t>
  </si>
  <si>
    <t>VPN 3.4</t>
  </si>
  <si>
    <t>ION 4.X</t>
  </si>
  <si>
    <t>ION 11.1</t>
  </si>
  <si>
    <t>ION 11.2</t>
  </si>
  <si>
    <t>ION 11.3</t>
  </si>
  <si>
    <t>ION 11.4</t>
  </si>
  <si>
    <t>ION 11.X</t>
  </si>
  <si>
    <t>ION 10.1</t>
  </si>
  <si>
    <t>ION 10.2</t>
  </si>
  <si>
    <t>ION 10.3</t>
  </si>
  <si>
    <t>ION 10.4</t>
  </si>
  <si>
    <t>ION 10.X</t>
  </si>
  <si>
    <t>ION 5.X</t>
  </si>
  <si>
    <t>ION 5.1</t>
  </si>
  <si>
    <t>ION 5.2</t>
  </si>
  <si>
    <t>ION 5.3</t>
  </si>
  <si>
    <t>ION 5.4</t>
  </si>
  <si>
    <t>ION 6.1</t>
  </si>
  <si>
    <t>ION 6.2</t>
  </si>
  <si>
    <t>ION 6.3</t>
  </si>
  <si>
    <t>ION 6.4</t>
  </si>
  <si>
    <t>ION 6.X</t>
  </si>
  <si>
    <t>IO 6.3</t>
  </si>
  <si>
    <t>IO 6.4</t>
  </si>
  <si>
    <t>IO 6.5</t>
  </si>
  <si>
    <t>IO 6.6</t>
  </si>
  <si>
    <t>IO 4.7</t>
  </si>
  <si>
    <t>IO 4.8</t>
  </si>
  <si>
    <t>IO 5.3</t>
  </si>
  <si>
    <t>IO 5.4</t>
  </si>
  <si>
    <t>IO 7.4</t>
  </si>
  <si>
    <t>IO 7.5</t>
  </si>
  <si>
    <t>IO 7.6</t>
  </si>
  <si>
    <t>IO 8.3</t>
  </si>
  <si>
    <t>IO 8.4</t>
  </si>
  <si>
    <t>IO 11.2</t>
  </si>
  <si>
    <t>IO 11.3</t>
  </si>
  <si>
    <t>IO 9.5</t>
  </si>
  <si>
    <t>IO 9.6</t>
  </si>
  <si>
    <t>IO 9.7</t>
  </si>
  <si>
    <t>IO 9.8</t>
  </si>
  <si>
    <t>ZA 1.3</t>
  </si>
  <si>
    <t>ZA 1.4</t>
  </si>
  <si>
    <t>ZA 1.5</t>
  </si>
  <si>
    <t>ZA 1.6</t>
  </si>
  <si>
    <t>ZA 1.7</t>
  </si>
  <si>
    <t>ZA 1.8</t>
  </si>
  <si>
    <t>ZA 2.3</t>
  </si>
  <si>
    <t>ZA 2.4</t>
  </si>
  <si>
    <t>ZA 2.5</t>
  </si>
  <si>
    <t>ZA 2.6</t>
  </si>
  <si>
    <t>ZA 2.7</t>
  </si>
  <si>
    <t>ZA 3.5</t>
  </si>
  <si>
    <t>ZA 3.6</t>
  </si>
  <si>
    <t>ZA 3.7</t>
  </si>
  <si>
    <t>ZA 3.8</t>
  </si>
  <si>
    <t>ZA 1.9</t>
  </si>
  <si>
    <t>ZA 1.10</t>
  </si>
  <si>
    <t>Plánovaná nová kontrola</t>
  </si>
  <si>
    <t>Popis</t>
  </si>
  <si>
    <t>Riziko: Výběr projektu řídícimi orgány - Členové hodnotící komise jsou ve střetu zájmů</t>
  </si>
  <si>
    <t>Riziko: Implementace programu a ověřování činností - Nepřiznaný střet zájmů, úplatky nebo provize</t>
  </si>
  <si>
    <t>Riziko: Přímé zakázky řídicího orgánu - Obcházení povinného zadávacího řízení</t>
  </si>
  <si>
    <t>Riziko: Přímé zakázky řídicího orgánu - Manipulace se zadávacím řízením</t>
  </si>
  <si>
    <t>Riziko: Přímé zakázky řídicího orgánu - Nepřiznaný střet zájmů, úplatky nebo provize</t>
  </si>
  <si>
    <t>Riziko: Výběr projektu řídícimi orgány - Žadatel uvádí chybné informace</t>
  </si>
  <si>
    <t>Riziko: Výběr projektu řídícimi orgány - Dvojí financování</t>
  </si>
  <si>
    <t>Riziko: Výběr projektu řídícimi orgány - Vložte název dalšího rizika</t>
  </si>
  <si>
    <t>Riziko: Implementace programu a ověřování činností - Obcházení povinného zadávacího řízení</t>
  </si>
  <si>
    <t>Riziko: Implementace programu a ověřování činností - Manipulace se zadávacím řízením</t>
  </si>
  <si>
    <t>Riziko: Implementace programu a ověřování činností - Koluzní dohody</t>
  </si>
  <si>
    <t xml:space="preserve">Riziko: Implementace programu a ověřování činností - Nepravdivé uvádění cen </t>
  </si>
  <si>
    <t>Riziko: Implementace programu a ověřování činností - Manipulace s vykazovanými výdaji</t>
  </si>
  <si>
    <t>Riziko: Implementace programu a ověřování činností - Nedodání nebo záměna zboží</t>
  </si>
  <si>
    <t>Riziko: Implementace programu a ověřování činností - Dodatky ke smlouvám</t>
  </si>
  <si>
    <t>Riziko: Implementace programu a ověřování činností - Nadhodnocování kvality nebo činnosti pracovníků</t>
  </si>
  <si>
    <t>Riziko: Implementace programu a ověřování činností - Nepravdivé výdaje za práci</t>
  </si>
  <si>
    <t>Riziko: Implementace programu a ověřování činností - Výdaje za práci jsou chybně rozvrhnuty mezi projekty</t>
  </si>
  <si>
    <t>Riziko: Implementace programu a ověřování činností - Vložte název dalšího rizika</t>
  </si>
  <si>
    <t>Obsah</t>
  </si>
  <si>
    <t>Vysvětlení</t>
  </si>
  <si>
    <t>Souhrn rizik</t>
  </si>
  <si>
    <t>Souhrn nových kontrol</t>
  </si>
  <si>
    <t>Souhrn exist. kontrol</t>
  </si>
  <si>
    <t>Postup, vysvětlení, definice</t>
  </si>
  <si>
    <t>Seznam jednotlivých listů s popisem</t>
  </si>
  <si>
    <t>PŘÍLOHA č. 2 NÁSTROJ NA SEBEHODNOCENÍ</t>
  </si>
  <si>
    <t>Souhrn všech rizik</t>
  </si>
  <si>
    <t xml:space="preserve">Souhrn existujících kontrol (kontrolních opatření) slouží jako podklad pro vyhodnocení a vypracování akčního plánu. </t>
  </si>
  <si>
    <t xml:space="preserve">Souhrn nových kontrol (kontrolních opatření) slouží jako podklad pro vyhodnocení a vypracování akčního plánu. </t>
  </si>
  <si>
    <t xml:space="preserve">Souhrn všech rizik včetně jejich vyhodnocení slouží jako podklad pro vyhodnocení a vypracování akčního plánu. </t>
  </si>
  <si>
    <t>Souhrn existujících kontrol (kontrolních opatření)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</si>
</sst>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0"/>
      <color theme="1"/>
      <name val="Arial"/>
      <family val="2"/>
    </font>
    <font>
      <sz val="10"/>
      <name val="Arial"/>
      <family val="2"/>
    </font>
    <font>
      <u val="single"/>
      <sz val="10"/>
      <color theme="10"/>
      <name val="Arial"/>
      <family val="2"/>
    </font>
    <font>
      <u val="single"/>
      <sz val="10"/>
      <color theme="1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20"/>
      <name val="Cambria"/>
      <family val="1"/>
      <charset val="238"/>
    </font>
    <font>
      <b/>
      <sz val="12"/>
      <color theme="1"/>
      <name val="Cambria"/>
      <family val="1"/>
      <charset val="238"/>
    </font>
    <font>
      <b/>
      <sz val="12"/>
      <color rgb="FF000000"/>
      <name val="Cambria"/>
      <family val="1"/>
      <charset val="238"/>
    </font>
    <font>
      <sz val="12"/>
      <color theme="1"/>
      <name val="Cambria"/>
      <family val="1"/>
      <charset val="238"/>
    </font>
    <font>
      <i/>
      <sz val="12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sz val="10"/>
      <name val="Cambria"/>
      <family val="1"/>
      <charset val="238"/>
    </font>
    <font>
      <b/>
      <sz val="18"/>
      <color rgb="FFE73431"/>
      <name val="Arial"/>
      <family val="2"/>
      <charset val="238"/>
    </font>
    <font>
      <b/>
      <sz val="14"/>
      <color rgb="FF2581C4"/>
      <name val="Arial"/>
      <family val="2"/>
      <charset val="238"/>
    </font>
    <font>
      <b/>
      <sz val="11"/>
      <name val="Cambria"/>
      <family val="1"/>
      <charset val="238"/>
    </font>
    <font>
      <sz val="11"/>
      <name val="Cambria"/>
      <family val="1"/>
      <charset val="238"/>
    </font>
    <font>
      <b/>
      <sz val="20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2"/>
      <name val="Cambria"/>
      <family val="1"/>
      <charset val="238"/>
    </font>
    <font>
      <sz val="12"/>
      <name val="Cambria"/>
      <family val="1"/>
      <charset val="238"/>
    </font>
    <font>
      <i/>
      <sz val="12"/>
      <name val="Cambria"/>
      <family val="1"/>
      <charset val="238"/>
    </font>
    <font>
      <u val="single"/>
      <sz val="12"/>
      <name val="Cambria"/>
      <family val="1"/>
      <charset val="238"/>
    </font>
    <font>
      <sz val="12"/>
      <color theme="0" tint="-0.499969989061356"/>
      <name val="Cambria"/>
      <family val="1"/>
      <charset val="238"/>
    </font>
    <font>
      <b/>
      <i/>
      <sz val="12"/>
      <color theme="1"/>
      <name val="Cambria"/>
      <family val="1"/>
      <charset val="238"/>
    </font>
    <font>
      <b/>
      <i/>
      <sz val="12"/>
      <name val="Cambria"/>
      <family val="1"/>
      <charset val="238"/>
    </font>
    <font>
      <b/>
      <sz val="10"/>
      <color theme="1"/>
      <name val="Cambria"/>
      <family val="1"/>
      <charset val="238"/>
    </font>
  </fonts>
  <fills count="5">
    <fill>
      <patternFill/>
    </fill>
    <fill>
      <patternFill patternType="gray125"/>
    </fill>
    <fill>
      <patternFill patternType="solid">
        <fgColor theme="0" tint="-0.14999000728130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0003962517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thin">
        <color auto="1"/>
      </left>
      <right/>
      <top/>
      <bottom style="medium">
        <color auto="1"/>
      </bottom>
    </border>
    <border>
      <left/>
      <right/>
      <top style="medium">
        <color auto="1"/>
      </top>
      <bottom/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</borders>
  <cellStyleXfs count="2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92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Border="1"/>
    <xf numFmtId="49" fontId="0" fillId="0" borderId="0" xfId="0" applyNumberFormat="1"/>
    <xf numFmtId="0" fontId="5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vertical="center" wrapText="1"/>
    </xf>
    <xf numFmtId="0" fontId="10" fillId="0" borderId="17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49" fontId="11" fillId="0" borderId="0" xfId="0" applyNumberFormat="1" applyFont="1"/>
    <xf numFmtId="0" fontId="12" fillId="0" borderId="0" xfId="0" applyFont="1" applyAlignment="1">
      <alignment wrapText="1"/>
    </xf>
    <xf numFmtId="0" fontId="13" fillId="0" borderId="0" xfId="0" applyFont="1"/>
    <xf numFmtId="0" fontId="14" fillId="0" borderId="0" xfId="0" applyFont="1" applyAlignment="1">
      <alignment vertical="center"/>
    </xf>
    <xf numFmtId="0" fontId="9" fillId="0" borderId="0" xfId="0" applyFont="1"/>
    <xf numFmtId="0" fontId="15" fillId="0" borderId="0" xfId="0" applyFont="1" applyAlignment="1">
      <alignment vertical="center"/>
    </xf>
    <xf numFmtId="0" fontId="16" fillId="2" borderId="23" xfId="0" applyFont="1" applyFill="1" applyBorder="1" applyAlignment="1">
      <alignment horizontal="left" vertical="top" wrapText="1"/>
    </xf>
    <xf numFmtId="0" fontId="17" fillId="2" borderId="24" xfId="0" applyFont="1" applyFill="1" applyBorder="1" applyAlignment="1">
      <alignment horizontal="left" vertical="top" wrapText="1"/>
    </xf>
    <xf numFmtId="0" fontId="17" fillId="0" borderId="25" xfId="0" applyFont="1" applyBorder="1" applyAlignment="1">
      <alignment vertical="top"/>
    </xf>
    <xf numFmtId="49" fontId="17" fillId="0" borderId="26" xfId="0" applyNumberFormat="1" applyFont="1" applyBorder="1" applyAlignment="1">
      <alignment vertical="top" wrapText="1"/>
    </xf>
    <xf numFmtId="49" fontId="17" fillId="0" borderId="27" xfId="0" applyNumberFormat="1" applyFont="1" applyBorder="1" applyAlignment="1">
      <alignment vertical="top"/>
    </xf>
    <xf numFmtId="49" fontId="17" fillId="0" borderId="28" xfId="0" applyNumberFormat="1" applyFont="1" applyBorder="1" applyAlignment="1">
      <alignment vertical="top" wrapText="1"/>
    </xf>
    <xf numFmtId="49" fontId="17" fillId="0" borderId="29" xfId="0" applyNumberFormat="1" applyFont="1" applyBorder="1" applyAlignment="1">
      <alignment vertical="top"/>
    </xf>
    <xf numFmtId="49" fontId="17" fillId="0" borderId="30" xfId="0" applyNumberFormat="1" applyFont="1" applyBorder="1" applyAlignment="1">
      <alignment vertical="top" wrapText="1"/>
    </xf>
    <xf numFmtId="49" fontId="17" fillId="0" borderId="0" xfId="0" applyNumberFormat="1" applyFont="1" applyAlignment="1">
      <alignment vertical="top"/>
    </xf>
    <xf numFmtId="49" fontId="17" fillId="0" borderId="0" xfId="0" applyNumberFormat="1" applyFont="1" applyAlignment="1">
      <alignment vertical="top" wrapText="1"/>
    </xf>
    <xf numFmtId="0" fontId="16" fillId="2" borderId="24" xfId="0" applyFont="1" applyFill="1" applyBorder="1" applyAlignment="1">
      <alignment horizontal="left" vertical="top" wrapText="1"/>
    </xf>
    <xf numFmtId="0" fontId="17" fillId="2" borderId="31" xfId="0" applyFont="1" applyFill="1" applyBorder="1" applyAlignment="1">
      <alignment horizontal="left" vertical="top" wrapText="1"/>
    </xf>
    <xf numFmtId="49" fontId="17" fillId="0" borderId="25" xfId="0" applyNumberFormat="1" applyFont="1" applyBorder="1" applyAlignment="1">
      <alignment vertical="top"/>
    </xf>
    <xf numFmtId="0" fontId="18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9" fillId="2" borderId="24" xfId="0" applyFont="1" applyFill="1" applyBorder="1" applyAlignment="1">
      <alignment horizontal="left" vertical="top" wrapText="1"/>
    </xf>
    <xf numFmtId="0" fontId="12" fillId="2" borderId="31" xfId="0" applyFont="1" applyFill="1" applyBorder="1" applyAlignment="1">
      <alignment horizontal="left" vertical="top" wrapText="1"/>
    </xf>
    <xf numFmtId="0" fontId="12" fillId="0" borderId="32" xfId="0" applyFont="1" applyFill="1" applyBorder="1" applyAlignment="1">
      <alignment horizontal="left" vertical="top" wrapText="1"/>
    </xf>
    <xf numFmtId="0" fontId="12" fillId="0" borderId="26" xfId="0" applyFont="1" applyFill="1" applyBorder="1" applyAlignment="1">
      <alignment horizontal="left" vertical="top" wrapText="1"/>
    </xf>
    <xf numFmtId="0" fontId="17" fillId="0" borderId="33" xfId="0" applyFont="1" applyFill="1" applyBorder="1" applyAlignment="1">
      <alignment horizontal="left" vertical="top" wrapText="1"/>
    </xf>
    <xf numFmtId="0" fontId="12" fillId="0" borderId="33" xfId="0" applyFont="1" applyFill="1" applyBorder="1" applyAlignment="1">
      <alignment horizontal="left" vertical="top" wrapText="1"/>
    </xf>
    <xf numFmtId="0" fontId="12" fillId="0" borderId="34" xfId="0" applyFont="1" applyFill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 wrapText="1"/>
    </xf>
    <xf numFmtId="0" fontId="17" fillId="0" borderId="28" xfId="0" applyFont="1" applyFill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17" fillId="0" borderId="30" xfId="0" applyFont="1" applyFill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0" xfId="0" applyFont="1"/>
    <xf numFmtId="0" fontId="12" fillId="0" borderId="28" xfId="0" applyFont="1" applyFill="1" applyBorder="1" applyAlignment="1">
      <alignment horizontal="left" vertical="top" wrapText="1"/>
    </xf>
    <xf numFmtId="0" fontId="17" fillId="0" borderId="29" xfId="0" applyFont="1" applyFill="1" applyBorder="1" applyAlignment="1">
      <alignment horizontal="left" vertical="top" wrapText="1"/>
    </xf>
    <xf numFmtId="0" fontId="12" fillId="0" borderId="30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 quotePrefix="1">
      <alignment horizontal="center" vertical="center" wrapText="1"/>
    </xf>
    <xf numFmtId="0" fontId="9" fillId="0" borderId="2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vertical="top"/>
    </xf>
    <xf numFmtId="49" fontId="21" fillId="0" borderId="0" xfId="0" applyNumberFormat="1" applyFont="1" applyAlignment="1">
      <alignment vertical="top" wrapText="1"/>
    </xf>
    <xf numFmtId="0" fontId="21" fillId="0" borderId="0" xfId="0" applyFont="1" applyAlignment="1">
      <alignment vertical="top" wrapText="1"/>
    </xf>
    <xf numFmtId="0" fontId="7" fillId="0" borderId="4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1" fillId="0" borderId="0" xfId="0" applyFont="1"/>
    <xf numFmtId="0" fontId="24" fillId="0" borderId="0" xfId="0" applyFont="1" applyAlignment="1">
      <alignment vertical="center" wrapText="1"/>
    </xf>
    <xf numFmtId="0" fontId="11" fillId="0" borderId="0" xfId="0" applyFont="1" applyBorder="1"/>
    <xf numFmtId="0" fontId="24" fillId="0" borderId="0" xfId="0" applyFont="1" applyAlignment="1">
      <alignment wrapText="1"/>
    </xf>
    <xf numFmtId="0" fontId="6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0" fillId="0" borderId="4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left" vertical="center" wrapText="1"/>
    </xf>
    <xf numFmtId="0" fontId="20" fillId="0" borderId="45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13" fillId="0" borderId="0" xfId="0" applyFont="1" applyAlignment="1">
      <alignment/>
    </xf>
    <xf numFmtId="0" fontId="7" fillId="0" borderId="39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11" fillId="0" borderId="0" xfId="0" applyFont="1" applyAlignment="1">
      <alignment/>
    </xf>
    <xf numFmtId="0" fontId="9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21" fillId="0" borderId="15" xfId="0" applyFont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vertical="center"/>
    </xf>
    <xf numFmtId="0" fontId="10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3" xfId="0" applyFont="1" applyBorder="1"/>
    <xf numFmtId="0" fontId="21" fillId="0" borderId="17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2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wrapText="1"/>
    </xf>
    <xf numFmtId="0" fontId="9" fillId="2" borderId="21" xfId="0" applyFont="1" applyFill="1" applyBorder="1" applyAlignment="1">
      <alignment vertical="top" wrapText="1"/>
    </xf>
    <xf numFmtId="0" fontId="11" fillId="0" borderId="22" xfId="0" applyFont="1" applyBorder="1" applyAlignment="1">
      <alignment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 wrapText="1"/>
    </xf>
    <xf numFmtId="0" fontId="11" fillId="2" borderId="1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0" fontId="9" fillId="2" borderId="15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2" borderId="21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25" fillId="2" borderId="43" xfId="0" applyFont="1" applyFill="1" applyBorder="1" applyAlignment="1">
      <alignment horizontal="center" vertical="center"/>
    </xf>
    <xf numFmtId="0" fontId="25" fillId="2" borderId="44" xfId="0" applyFont="1" applyFill="1" applyBorder="1" applyAlignment="1">
      <alignment horizontal="center" vertical="center" wrapText="1"/>
    </xf>
    <xf numFmtId="49" fontId="25" fillId="2" borderId="21" xfId="0" applyNumberFormat="1" applyFont="1" applyFill="1" applyBorder="1" applyAlignment="1">
      <alignment horizontal="center" vertical="center" wrapText="1"/>
    </xf>
    <xf numFmtId="0" fontId="26" fillId="2" borderId="45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21" fillId="0" borderId="15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0" fontId="21" fillId="2" borderId="20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vertical="center"/>
    </xf>
    <xf numFmtId="0" fontId="21" fillId="2" borderId="21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10" fillId="2" borderId="21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48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11" fillId="0" borderId="49" xfId="0" applyFont="1" applyBorder="1" applyAlignment="1">
      <alignment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11" fillId="0" borderId="5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49" fontId="25" fillId="2" borderId="21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</cellXfs>
  <cellStyles count="1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Hypertextový odkaz" xfId="20"/>
    <cellStyle name="Použitý hypertextový odkaz" xfId="21"/>
    <cellStyle name="Hypertextový odkaz" xfId="22"/>
    <cellStyle name="Použitý hypertextový odkaz" xfId="23"/>
    <cellStyle name="Hypertextový odkaz" xfId="24"/>
    <cellStyle name="Použitý hypertextový odkaz" xfId="25"/>
  </cellStyles>
  <dxfs count="262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i val="0"/>
        <u val="none"/>
        <strike val="0"/>
        <sz val="12"/>
        <name val="Cambria"/>
        <color auto="1"/>
      </font>
      <alignment horizontal="general" vertical="top" textRotation="0" wrapText="1" shrinkToFit="0" readingOrder="0"/>
    </dxf>
    <dxf>
      <font>
        <i val="0"/>
        <u val="single"/>
        <strike val="0"/>
        <sz val="12"/>
        <name val="Cambria"/>
        <color auto="1"/>
      </font>
      <alignment horizontal="general" vertical="top" textRotation="0" shrinkToFit="0" readingOrder="0"/>
    </dxf>
    <dxf>
      <font>
        <i val="0"/>
        <strike val="0"/>
        <sz val="12"/>
        <name val="Cambria"/>
        <color auto="1"/>
      </font>
      <alignment horizontal="general" vertical="top" textRotation="0" shrinkToFit="0" readingOrder="0"/>
    </dxf>
    <dxf>
      <font>
        <i val="0"/>
        <u val="none"/>
        <strike val="0"/>
        <sz val="12"/>
        <name val="Cambria"/>
        <color auto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9" Type="http://schemas.openxmlformats.org/officeDocument/2006/relationships/worksheet" Target="worksheets/sheet8.xml" /><Relationship Id="rId8" Type="http://schemas.openxmlformats.org/officeDocument/2006/relationships/worksheet" Target="worksheets/sheet7.xml" /><Relationship Id="rId6" Type="http://schemas.openxmlformats.org/officeDocument/2006/relationships/worksheet" Target="worksheets/sheet5.xml" /><Relationship Id="rId5" Type="http://schemas.openxmlformats.org/officeDocument/2006/relationships/worksheet" Target="worksheets/sheet4.xml" /><Relationship Id="rId4" Type="http://schemas.openxmlformats.org/officeDocument/2006/relationships/worksheet" Target="worksheets/sheet3.xml" /><Relationship Id="rId27" Type="http://schemas.openxmlformats.org/officeDocument/2006/relationships/worksheet" Target="worksheets/sheet26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7" Type="http://schemas.openxmlformats.org/officeDocument/2006/relationships/worksheet" Target="worksheets/sheet6.xml" /><Relationship Id="rId3" Type="http://schemas.openxmlformats.org/officeDocument/2006/relationships/worksheet" Target="worksheets/sheet2.xml" /><Relationship Id="rId30" Type="http://schemas.openxmlformats.org/officeDocument/2006/relationships/externalLink" Target="externalLinks/externalLink1.xml" /><Relationship Id="rId21" Type="http://schemas.openxmlformats.org/officeDocument/2006/relationships/worksheet" Target="worksheets/sheet20.xml" /><Relationship Id="rId16" Type="http://schemas.openxmlformats.org/officeDocument/2006/relationships/worksheet" Target="worksheets/sheet15.xml" /><Relationship Id="rId22" Type="http://schemas.openxmlformats.org/officeDocument/2006/relationships/worksheet" Target="worksheets/sheet21.xml" /><Relationship Id="rId24" Type="http://schemas.openxmlformats.org/officeDocument/2006/relationships/worksheet" Target="worksheets/sheet23.xml" /><Relationship Id="rId14" Type="http://schemas.openxmlformats.org/officeDocument/2006/relationships/worksheet" Target="worksheets/sheet13.xml" /><Relationship Id="rId28" Type="http://schemas.openxmlformats.org/officeDocument/2006/relationships/styles" Target="styles.xml" /><Relationship Id="rId29" Type="http://schemas.openxmlformats.org/officeDocument/2006/relationships/sharedStrings" Target="sharedStrings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23" Type="http://schemas.openxmlformats.org/officeDocument/2006/relationships/worksheet" Target="worksheets/sheet22.xml" /><Relationship Id="rId25" Type="http://schemas.openxmlformats.org/officeDocument/2006/relationships/worksheet" Target="worksheets/sheet24.xml" /><Relationship Id="rId26" Type="http://schemas.openxmlformats.org/officeDocument/2006/relationships/worksheet" Target="worksheets/sheet25.xml" /><Relationship Id="rId15" Type="http://schemas.openxmlformats.org/officeDocument/2006/relationships/worksheet" Target="worksheets/sheet14.xml" /><Relationship Id="rId20" Type="http://schemas.openxmlformats.org/officeDocument/2006/relationships/worksheet" Target="worksheets/sheet19.xml" /><Relationship Id="rId17" Type="http://schemas.openxmlformats.org/officeDocument/2006/relationships/worksheet" Target="worksheets/sheet16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15001\AppData\Local\Microsoft\Windows\Temporary%20Internet%20Files\Content.Outlook\O4FH5270\2014-11-20_MP%20Kontrola%20verze%203_Priloha2_Nastroj%20na%20sebehodnoceni%20RO_v4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uhrn rizik"/>
      <sheetName val="Kontrolní opatření"/>
      <sheetName val="VP1"/>
      <sheetName val="VP2"/>
      <sheetName val="VP3"/>
      <sheetName val="VPX"/>
      <sheetName val="IO1"/>
      <sheetName val="IO2"/>
      <sheetName val="IO3"/>
      <sheetName val="IO4"/>
      <sheetName val="IO5"/>
      <sheetName val="IO6"/>
      <sheetName val="IO7"/>
      <sheetName val="IO8"/>
      <sheetName val="IO9"/>
      <sheetName val="IO10"/>
      <sheetName val="IO11"/>
      <sheetName val="IOXX"/>
      <sheetName val="3. Zakázky zadáváné ŘO"/>
      <sheetName val="ZA1"/>
      <sheetName val="ZA2"/>
      <sheetName val="ZA3"/>
      <sheetName val="Z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id="3" name="Tabulka3" displayName="Tabulka3" ref="A4:B28" totalsRowShown="0" headerRowDxfId="261" dataDxfId="260">
  <tableColumns count="2">
    <tableColumn id="1" name="Název listu" dataDxfId="259"/>
    <tableColumn id="2" name="Popis" dataDxfId="258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MF2016">
  <a:themeElements>
    <a:clrScheme name="MFČR">
      <a:dk1>
        <a:srgbClr val="444444"/>
      </a:dk1>
      <a:lt1>
        <a:srgbClr val="FFFFFF"/>
      </a:lt1>
      <a:dk2>
        <a:srgbClr val="2581C4"/>
      </a:dk2>
      <a:lt2>
        <a:srgbClr val="E73431"/>
      </a:lt2>
      <a:accent1>
        <a:srgbClr val="92D050"/>
      </a:accent1>
      <a:accent2>
        <a:srgbClr val="FFC000"/>
      </a:accent2>
      <a:accent3>
        <a:srgbClr val="00B0F0"/>
      </a:accent3>
      <a:accent4>
        <a:srgbClr val="FF66CC"/>
      </a:accent4>
      <a:accent5>
        <a:srgbClr val="7030A0"/>
      </a:accent5>
      <a:accent6>
        <a:srgbClr val="CC6600"/>
      </a:accent6>
      <a:hlink>
        <a:srgbClr val="2581C4"/>
      </a:hlink>
      <a:folHlink>
        <a:srgbClr val="99D6FF"/>
      </a:folHlink>
    </a:clrScheme>
    <a:fontScheme name="Kancelář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5"/>
  <sheetViews>
    <sheetView tabSelected="1" view="pageBreakPreview" zoomScaleSheetLayoutView="100" workbookViewId="0" topLeftCell="A1">
      <selection pane="topLeft" activeCell="C1" sqref="C1:D1048576"/>
    </sheetView>
  </sheetViews>
  <sheetFormatPr defaultColWidth="0" defaultRowHeight="14.25" zeroHeight="1"/>
  <cols>
    <col min="1" max="1" width="24.5714285714286" style="5" customWidth="1"/>
    <col min="2" max="2" width="117.571428571429" style="4" customWidth="1"/>
    <col min="3" max="3" width="0" hidden="1"/>
    <col min="4" max="4" width="0" hidden="1"/>
    <col min="5" max="16384" width="0" hidden="1"/>
  </cols>
  <sheetData>
    <row r="1" spans="1:2" ht="23.25">
      <c r="A1" s="47" t="s">
        <v>556</v>
      </c>
      <c r="B1" s="44"/>
    </row>
    <row r="2" spans="1:2" ht="23.25">
      <c r="A2" s="47"/>
      <c r="B2" s="44"/>
    </row>
    <row r="3" spans="1:2" ht="14.25">
      <c r="A3" s="45"/>
      <c r="B3" s="45"/>
    </row>
    <row r="4" spans="1:2" ht="15.75">
      <c r="A4" s="110" t="s">
        <v>181</v>
      </c>
      <c r="B4" s="111" t="s">
        <v>529</v>
      </c>
    </row>
    <row r="5" spans="1:2" ht="15.75" customHeight="1">
      <c r="A5" s="112" t="s">
        <v>549</v>
      </c>
      <c r="B5" s="114" t="s">
        <v>555</v>
      </c>
    </row>
    <row r="6" spans="1:2" ht="15.75" customHeight="1">
      <c r="A6" s="112" t="s">
        <v>550</v>
      </c>
      <c r="B6" s="114" t="s">
        <v>554</v>
      </c>
    </row>
    <row r="7" spans="1:2" ht="15.75" customHeight="1">
      <c r="A7" s="112" t="s">
        <v>551</v>
      </c>
      <c r="B7" s="114" t="s">
        <v>560</v>
      </c>
    </row>
    <row r="8" spans="1:2" ht="15.75" customHeight="1">
      <c r="A8" s="112" t="s">
        <v>553</v>
      </c>
      <c r="B8" s="114" t="s">
        <v>558</v>
      </c>
    </row>
    <row r="9" spans="1:2" ht="15.75" customHeight="1">
      <c r="A9" s="112" t="s">
        <v>552</v>
      </c>
      <c r="B9" s="114" t="s">
        <v>559</v>
      </c>
    </row>
    <row r="10" spans="1:2" ht="15.75" customHeight="1">
      <c r="A10" s="113" t="s">
        <v>81</v>
      </c>
      <c r="B10" s="115" t="s">
        <v>530</v>
      </c>
    </row>
    <row r="11" spans="1:2" ht="15.75" customHeight="1">
      <c r="A11" s="113" t="s">
        <v>82</v>
      </c>
      <c r="B11" s="115" t="s">
        <v>535</v>
      </c>
    </row>
    <row r="12" spans="1:2" ht="15.75" customHeight="1">
      <c r="A12" s="113" t="s">
        <v>83</v>
      </c>
      <c r="B12" s="115" t="s">
        <v>536</v>
      </c>
    </row>
    <row r="13" spans="1:2" ht="15.75" customHeight="1">
      <c r="A13" s="113" t="s">
        <v>84</v>
      </c>
      <c r="B13" s="115" t="s">
        <v>537</v>
      </c>
    </row>
    <row r="14" spans="1:2" ht="15.75" customHeight="1">
      <c r="A14" s="113" t="s">
        <v>101</v>
      </c>
      <c r="B14" s="115" t="s">
        <v>531</v>
      </c>
    </row>
    <row r="15" spans="1:2" ht="15.75" customHeight="1">
      <c r="A15" s="113" t="s">
        <v>102</v>
      </c>
      <c r="B15" s="115" t="s">
        <v>538</v>
      </c>
    </row>
    <row r="16" spans="1:2" ht="15.75" customHeight="1">
      <c r="A16" s="113" t="s">
        <v>103</v>
      </c>
      <c r="B16" s="115" t="s">
        <v>539</v>
      </c>
    </row>
    <row r="17" spans="1:2" ht="15.75" customHeight="1">
      <c r="A17" s="113" t="s">
        <v>104</v>
      </c>
      <c r="B17" s="115" t="s">
        <v>540</v>
      </c>
    </row>
    <row r="18" spans="1:2" ht="15.75" customHeight="1">
      <c r="A18" s="113" t="s">
        <v>105</v>
      </c>
      <c r="B18" s="115" t="s">
        <v>541</v>
      </c>
    </row>
    <row r="19" spans="1:2" ht="15.75" customHeight="1">
      <c r="A19" s="113" t="s">
        <v>106</v>
      </c>
      <c r="B19" s="115" t="s">
        <v>542</v>
      </c>
    </row>
    <row r="20" spans="1:2" ht="15.75" customHeight="1">
      <c r="A20" s="113" t="s">
        <v>107</v>
      </c>
      <c r="B20" s="115" t="s">
        <v>543</v>
      </c>
    </row>
    <row r="21" spans="1:2" ht="15.75" customHeight="1">
      <c r="A21" s="113" t="s">
        <v>108</v>
      </c>
      <c r="B21" s="115" t="s">
        <v>544</v>
      </c>
    </row>
    <row r="22" spans="1:2" ht="15.75" customHeight="1">
      <c r="A22" s="113" t="s">
        <v>109</v>
      </c>
      <c r="B22" s="115" t="s">
        <v>545</v>
      </c>
    </row>
    <row r="23" spans="1:2" ht="15.75" customHeight="1">
      <c r="A23" s="113" t="s">
        <v>110</v>
      </c>
      <c r="B23" s="115" t="s">
        <v>546</v>
      </c>
    </row>
    <row r="24" spans="1:2" ht="15.75" customHeight="1">
      <c r="A24" s="113" t="s">
        <v>111</v>
      </c>
      <c r="B24" s="115" t="s">
        <v>547</v>
      </c>
    </row>
    <row r="25" spans="1:2" ht="15.75" customHeight="1">
      <c r="A25" s="113" t="s">
        <v>112</v>
      </c>
      <c r="B25" s="115" t="s">
        <v>548</v>
      </c>
    </row>
    <row r="26" spans="1:2" ht="15.75" customHeight="1">
      <c r="A26" s="113" t="s">
        <v>113</v>
      </c>
      <c r="B26" s="115" t="s">
        <v>532</v>
      </c>
    </row>
    <row r="27" spans="1:2" ht="15.75" customHeight="1">
      <c r="A27" s="113" t="s">
        <v>114</v>
      </c>
      <c r="B27" s="115" t="s">
        <v>533</v>
      </c>
    </row>
    <row r="28" spans="1:2" ht="15.75" customHeight="1">
      <c r="A28" s="113" t="s">
        <v>115</v>
      </c>
      <c r="B28" s="115" t="s">
        <v>534</v>
      </c>
    </row>
    <row r="29" ht="14.25"/>
    <row r="30" ht="14.25" hidden="1"/>
    <row r="31" ht="14.25" hidden="1">
      <c r="A31" s="6"/>
    </row>
    <row r="32" ht="14.25" hidden="1">
      <c r="A32" s="6"/>
    </row>
    <row r="33" ht="14.25" hidden="1">
      <c r="A33" s="6"/>
    </row>
    <row r="34" ht="14.25" hidden="1">
      <c r="A34" s="6"/>
    </row>
    <row r="35" ht="14.25" hidden="1">
      <c r="A35" s="6"/>
    </row>
  </sheetData>
  <hyperlinks>
    <hyperlink ref="A10" location="'VP1'!Oblast_tisku" display="VP1"/>
    <hyperlink ref="A13" location="VPX!Oblast_tisku" display="VPX"/>
    <hyperlink ref="A14" location="'IO1'!Oblast_tisku" display="IO1"/>
    <hyperlink ref="A15:A24" location="'IO1'!Oblast_tisku" display="IO2"/>
    <hyperlink ref="A25" location="IOXX!A1" display="IOXX"/>
    <hyperlink ref="A11" location="'VP2'!Oblast_tisku" display="VP2"/>
    <hyperlink ref="A12" location="'VP3'!Oblast_tisku" display="VP3"/>
    <hyperlink ref="A15" location="'IO2'!A1" display="IO2"/>
    <hyperlink ref="A16" location="'IO3'!A1" display="IO3"/>
    <hyperlink ref="A17" location="'IO4'!A1" display="IO4"/>
    <hyperlink ref="A18" location="'IO5'!A1" display="IO5"/>
    <hyperlink ref="A19" location="'IO6'!A1" display="IO6"/>
    <hyperlink ref="A20" location="'IO7'!A1" display="IO7"/>
    <hyperlink ref="A21" location="'IO8'!A1" display="IO8"/>
    <hyperlink ref="A22" location="'IO9'!A1" display="IO9"/>
    <hyperlink ref="A23" location="'IO10'!A1" display="IO10"/>
    <hyperlink ref="A24" location="'IO11'!A1" display="IO11"/>
    <hyperlink ref="A26" location="'ZA1'!Oblast_tisku" display="ZA1"/>
    <hyperlink ref="A27" location="'ZA2'!Oblast_tisku" display="ZA2"/>
    <hyperlink ref="A28" location="'ZA3'!Oblast_tisku" display="ZA3"/>
  </hyperlinks>
  <pageMargins left="0.708661417322835" right="0.708661417322835" top="0.78740157480315" bottom="0.78740157480315" header="0.31496062992126" footer="0.31496062992126"/>
  <pageSetup orientation="portrait" paperSize="9" scale="62" r:id="rId2"/>
  <headerFooter>
    <oddHeader>&amp;RIII.</oddHeader>
  </headerFooter>
  <tableParts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2:U46"/>
  <sheetViews>
    <sheetView zoomScale="50" zoomScaleNormal="50" zoomScaleSheetLayoutView="50" workbookViewId="0" topLeftCell="A1">
      <selection pane="topLeft" activeCell="H33" sqref="A1:XFD1048576"/>
    </sheetView>
  </sheetViews>
  <sheetFormatPr defaultRowHeight="12.75"/>
  <cols>
    <col min="1" max="1" width="25.7142857142857" style="176" customWidth="1"/>
    <col min="2" max="2" width="20.7142857142857" style="176" customWidth="1"/>
    <col min="3" max="3" width="25.7142857142857" style="176" customWidth="1"/>
    <col min="4" max="4" width="75.7142857142857" style="176" customWidth="1"/>
    <col min="5" max="8" width="25.7142857142857" style="176" customWidth="1"/>
    <col min="9" max="9" width="20.7142857142857" style="176" customWidth="1"/>
    <col min="10" max="10" width="25.7142857142857" style="176" customWidth="1"/>
    <col min="11" max="11" width="20.7142857142857" style="176" customWidth="1"/>
    <col min="12" max="13" width="25.7142857142857" style="176" customWidth="1"/>
    <col min="14" max="14" width="20.7142857142857" style="176" customWidth="1"/>
    <col min="15" max="15" width="25.7142857142857" style="176" customWidth="1"/>
    <col min="16" max="16" width="20.7142857142857" style="176" customWidth="1"/>
    <col min="17" max="18" width="25.7142857142857" style="176" customWidth="1"/>
    <col min="19" max="19" width="20.7142857142857" style="176" customWidth="1"/>
    <col min="20" max="20" width="25.7142857142857" style="176" customWidth="1"/>
    <col min="21" max="21" width="20.7142857142857" style="176" customWidth="1"/>
    <col min="22" max="16384" width="9.14285714285714" style="176"/>
  </cols>
  <sheetData>
    <row r="2" spans="7:14" ht="16.5" thickBot="1">
      <c r="G2" s="124"/>
      <c r="H2" s="124"/>
      <c r="I2" s="124"/>
      <c r="J2" s="124"/>
      <c r="K2" s="124"/>
      <c r="L2" s="177"/>
      <c r="M2" s="177"/>
      <c r="N2" s="124"/>
    </row>
    <row r="3" spans="2:21" s="124" customFormat="1" ht="50.1" customHeight="1" thickBot="1">
      <c r="B3" s="278" t="s">
        <v>5</v>
      </c>
      <c r="C3" s="279"/>
      <c r="D3" s="279"/>
      <c r="E3" s="279"/>
      <c r="F3" s="280"/>
      <c r="I3" s="273" t="s">
        <v>21</v>
      </c>
      <c r="J3" s="274"/>
      <c r="K3" s="281"/>
      <c r="M3" s="127"/>
      <c r="N3" s="273" t="s">
        <v>17</v>
      </c>
      <c r="O3" s="274"/>
      <c r="P3" s="281"/>
      <c r="R3" s="128"/>
      <c r="S3" s="282" t="s">
        <v>39</v>
      </c>
      <c r="T3" s="283"/>
      <c r="U3" s="284"/>
    </row>
    <row r="4" spans="2:21" s="178" customFormat="1" ht="84.95" customHeight="1" thickBot="1">
      <c r="B4" s="14" t="s">
        <v>165</v>
      </c>
      <c r="C4" s="16" t="s">
        <v>2</v>
      </c>
      <c r="D4" s="16" t="s">
        <v>1</v>
      </c>
      <c r="E4" s="16" t="s">
        <v>7</v>
      </c>
      <c r="F4" s="130" t="s">
        <v>61</v>
      </c>
      <c r="G4" s="14" t="s">
        <v>0</v>
      </c>
      <c r="H4" s="131" t="s">
        <v>25</v>
      </c>
      <c r="I4" s="14" t="s">
        <v>9</v>
      </c>
      <c r="J4" s="16" t="s">
        <v>10</v>
      </c>
      <c r="K4" s="17" t="s">
        <v>11</v>
      </c>
      <c r="L4" s="132" t="s">
        <v>141</v>
      </c>
      <c r="M4" s="133" t="s">
        <v>144</v>
      </c>
      <c r="N4" s="14" t="s">
        <v>15</v>
      </c>
      <c r="O4" s="16" t="s">
        <v>16</v>
      </c>
      <c r="P4" s="17" t="s">
        <v>18</v>
      </c>
      <c r="Q4" s="132" t="s">
        <v>142</v>
      </c>
      <c r="R4" s="133" t="s">
        <v>143</v>
      </c>
      <c r="S4" s="14" t="s">
        <v>136</v>
      </c>
      <c r="T4" s="16" t="s">
        <v>137</v>
      </c>
      <c r="U4" s="17" t="s">
        <v>138</v>
      </c>
    </row>
    <row r="5" spans="2:21" s="179" customFormat="1" ht="98.25" customHeight="1" thickBot="1">
      <c r="B5" s="210" t="s">
        <v>84</v>
      </c>
      <c r="C5" s="211" t="s">
        <v>360</v>
      </c>
      <c r="D5" s="212" t="s">
        <v>359</v>
      </c>
      <c r="E5" s="211" t="s">
        <v>359</v>
      </c>
      <c r="F5" s="213" t="s">
        <v>359</v>
      </c>
      <c r="G5" s="138"/>
      <c r="H5" s="139"/>
      <c r="I5" s="140"/>
      <c r="J5" s="141"/>
      <c r="K5" s="142">
        <f>I5*J5</f>
        <v>0</v>
      </c>
      <c r="L5" s="143"/>
      <c r="M5" s="144"/>
      <c r="N5" s="145">
        <f>I5+L5</f>
        <v>0</v>
      </c>
      <c r="O5" s="146">
        <f>J5+M5</f>
        <v>0</v>
      </c>
      <c r="P5" s="142">
        <f>N5*O5</f>
        <v>0</v>
      </c>
      <c r="Q5" s="143"/>
      <c r="R5" s="144"/>
      <c r="S5" s="145">
        <f>N5+Q5</f>
        <v>0</v>
      </c>
      <c r="T5" s="146">
        <f>O5+R5</f>
        <v>0</v>
      </c>
      <c r="U5" s="142">
        <f>S5*T5</f>
        <v>0</v>
      </c>
    </row>
    <row r="6" spans="7:21" s="124" customFormat="1" ht="38.25" customHeight="1" thickBot="1">
      <c r="G6" s="124" t="s">
        <v>168</v>
      </c>
      <c r="H6" s="124" t="s">
        <v>168</v>
      </c>
      <c r="I6" s="124" t="s">
        <v>168</v>
      </c>
      <c r="J6" s="124" t="s">
        <v>168</v>
      </c>
      <c r="K6" s="124" t="s">
        <v>168</v>
      </c>
      <c r="L6" s="124" t="s">
        <v>169</v>
      </c>
      <c r="M6" s="124" t="s">
        <v>169</v>
      </c>
      <c r="N6" s="124" t="s">
        <v>169</v>
      </c>
      <c r="O6" s="124" t="s">
        <v>169</v>
      </c>
      <c r="P6" s="124" t="s">
        <v>169</v>
      </c>
      <c r="Q6" s="124" t="s">
        <v>171</v>
      </c>
      <c r="R6" s="124" t="s">
        <v>171</v>
      </c>
      <c r="S6" s="124" t="s">
        <v>171</v>
      </c>
      <c r="T6" s="124" t="s">
        <v>171</v>
      </c>
      <c r="U6" s="124" t="s">
        <v>171</v>
      </c>
    </row>
    <row r="7" spans="2:13" s="194" customFormat="1" ht="50.1" customHeight="1" thickBot="1">
      <c r="B7" s="273" t="s">
        <v>8</v>
      </c>
      <c r="C7" s="274"/>
      <c r="D7" s="274"/>
      <c r="E7" s="274"/>
      <c r="F7" s="274"/>
      <c r="G7" s="281"/>
      <c r="H7" s="176"/>
      <c r="I7" s="176"/>
      <c r="J7" s="176"/>
      <c r="K7" s="176"/>
      <c r="L7" s="176"/>
      <c r="M7" s="176"/>
    </row>
    <row r="8" spans="2:7" ht="84.95" customHeight="1">
      <c r="B8" s="148" t="s">
        <v>164</v>
      </c>
      <c r="C8" s="149" t="s">
        <v>448</v>
      </c>
      <c r="D8" s="150" t="s">
        <v>12</v>
      </c>
      <c r="E8" s="150" t="s">
        <v>13</v>
      </c>
      <c r="F8" s="150" t="s">
        <v>14</v>
      </c>
      <c r="G8" s="151" t="s">
        <v>22</v>
      </c>
    </row>
    <row r="9" spans="1:7" ht="47.25">
      <c r="A9" s="124" t="s">
        <v>167</v>
      </c>
      <c r="B9" s="214" t="s">
        <v>392</v>
      </c>
      <c r="C9" s="215"/>
      <c r="D9" s="159" t="s">
        <v>23</v>
      </c>
      <c r="E9" s="156"/>
      <c r="F9" s="156"/>
      <c r="G9" s="157"/>
    </row>
    <row r="10" spans="1:7" ht="47.25">
      <c r="A10" s="124" t="s">
        <v>167</v>
      </c>
      <c r="B10" s="214" t="s">
        <v>393</v>
      </c>
      <c r="C10" s="215"/>
      <c r="D10" s="159" t="s">
        <v>23</v>
      </c>
      <c r="E10" s="156"/>
      <c r="F10" s="156"/>
      <c r="G10" s="157"/>
    </row>
    <row r="11" spans="1:7" ht="48" thickBot="1">
      <c r="A11" s="124" t="s">
        <v>167</v>
      </c>
      <c r="B11" s="216" t="s">
        <v>100</v>
      </c>
      <c r="C11" s="217"/>
      <c r="D11" s="162" t="s">
        <v>23</v>
      </c>
      <c r="E11" s="163"/>
      <c r="F11" s="163"/>
      <c r="G11" s="164"/>
    </row>
    <row r="12" spans="1:7" ht="16.5" thickBot="1">
      <c r="A12" s="124"/>
      <c r="C12" s="179"/>
      <c r="D12" s="179"/>
      <c r="E12" s="179"/>
      <c r="F12" s="179"/>
      <c r="G12" s="179"/>
    </row>
    <row r="13" spans="1:7" ht="50.1" customHeight="1" thickBot="1">
      <c r="A13" s="124"/>
      <c r="B13" s="273" t="s">
        <v>155</v>
      </c>
      <c r="C13" s="274"/>
      <c r="D13" s="274"/>
      <c r="E13" s="274"/>
      <c r="F13" s="274"/>
      <c r="G13" s="281"/>
    </row>
    <row r="14" spans="1:7" ht="84.95" customHeight="1">
      <c r="A14" s="124"/>
      <c r="B14" s="148" t="s">
        <v>164</v>
      </c>
      <c r="C14" s="202" t="s">
        <v>172</v>
      </c>
      <c r="D14" s="150" t="s">
        <v>12</v>
      </c>
      <c r="E14" s="150" t="s">
        <v>19</v>
      </c>
      <c r="F14" s="150" t="s">
        <v>20</v>
      </c>
      <c r="G14" s="203"/>
    </row>
    <row r="15" spans="1:7" s="189" customFormat="1" ht="30" customHeight="1">
      <c r="A15" s="124" t="s">
        <v>170</v>
      </c>
      <c r="B15" s="214" t="s">
        <v>394</v>
      </c>
      <c r="C15" s="169"/>
      <c r="D15" s="159" t="s">
        <v>166</v>
      </c>
      <c r="E15" s="188"/>
      <c r="F15" s="188"/>
      <c r="G15" s="170"/>
    </row>
    <row r="16" spans="1:7" s="189" customFormat="1" ht="45" customHeight="1">
      <c r="A16" s="124" t="s">
        <v>170</v>
      </c>
      <c r="B16" s="214" t="s">
        <v>395</v>
      </c>
      <c r="C16" s="169"/>
      <c r="D16" s="159" t="s">
        <v>166</v>
      </c>
      <c r="E16" s="188"/>
      <c r="F16" s="188"/>
      <c r="G16" s="170"/>
    </row>
    <row r="17" spans="1:7" s="189" customFormat="1" ht="45" customHeight="1">
      <c r="A17" s="124" t="s">
        <v>170</v>
      </c>
      <c r="B17" s="214" t="s">
        <v>396</v>
      </c>
      <c r="C17" s="169"/>
      <c r="D17" s="159" t="s">
        <v>166</v>
      </c>
      <c r="E17" s="188"/>
      <c r="F17" s="188"/>
      <c r="G17" s="170"/>
    </row>
    <row r="18" spans="1:7" s="189" customFormat="1" ht="45" customHeight="1">
      <c r="A18" s="124" t="s">
        <v>170</v>
      </c>
      <c r="B18" s="214" t="s">
        <v>397</v>
      </c>
      <c r="C18" s="169"/>
      <c r="D18" s="159" t="s">
        <v>166</v>
      </c>
      <c r="E18" s="188"/>
      <c r="F18" s="188"/>
      <c r="G18" s="170"/>
    </row>
    <row r="19" spans="1:7" s="189" customFormat="1" ht="45" customHeight="1" thickBot="1">
      <c r="A19" s="124" t="s">
        <v>170</v>
      </c>
      <c r="B19" s="216" t="s">
        <v>398</v>
      </c>
      <c r="C19" s="190"/>
      <c r="D19" s="162" t="s">
        <v>166</v>
      </c>
      <c r="E19" s="191"/>
      <c r="F19" s="191"/>
      <c r="G19" s="192"/>
    </row>
    <row r="20" spans="5:6" s="189" customFormat="1" ht="15.75">
      <c r="E20" s="193"/>
      <c r="F20" s="193"/>
    </row>
    <row r="21" s="189" customFormat="1" ht="12.75"/>
    <row r="22" s="189" customFormat="1" ht="12.75"/>
    <row r="43" ht="12.75">
      <c r="B43" s="176">
        <v>-1</v>
      </c>
    </row>
    <row r="44" ht="12.75">
      <c r="B44" s="176">
        <v>-2</v>
      </c>
    </row>
    <row r="45" ht="12.75">
      <c r="B45" s="176">
        <v>-3</v>
      </c>
    </row>
    <row r="46" ht="12.75">
      <c r="B46" s="176">
        <v>-4</v>
      </c>
    </row>
  </sheetData>
  <mergeCells count="6">
    <mergeCell ref="B3:F3"/>
    <mergeCell ref="I3:K3"/>
    <mergeCell ref="N3:P3"/>
    <mergeCell ref="S3:U3"/>
    <mergeCell ref="B13:G13"/>
    <mergeCell ref="B7:G7"/>
  </mergeCells>
  <conditionalFormatting sqref="K5">
    <cfRule type="cellIs" priority="13" dxfId="2" operator="between">
      <formula>8</formula>
      <formula>16</formula>
    </cfRule>
    <cfRule type="cellIs" priority="14" dxfId="1" operator="between">
      <formula>4</formula>
      <formula>6</formula>
    </cfRule>
    <cfRule type="cellIs" priority="15" dxfId="0" operator="between">
      <formula>0</formula>
      <formula>3</formula>
    </cfRule>
  </conditionalFormatting>
  <conditionalFormatting sqref="P5">
    <cfRule type="cellIs" priority="10" dxfId="2" operator="between">
      <formula>8</formula>
      <formula>16</formula>
    </cfRule>
    <cfRule type="cellIs" priority="11" dxfId="1" operator="between">
      <formula>4</formula>
      <formula>6</formula>
    </cfRule>
    <cfRule type="cellIs" priority="12" dxfId="0" operator="between">
      <formula>0</formula>
      <formula>3</formula>
    </cfRule>
  </conditionalFormatting>
  <conditionalFormatting sqref="U5">
    <cfRule type="cellIs" priority="7" dxfId="2" operator="between">
      <formula>8</formula>
      <formula>16</formula>
    </cfRule>
    <cfRule type="cellIs" priority="8" dxfId="1" operator="between">
      <formula>4</formula>
      <formula>6</formula>
    </cfRule>
    <cfRule type="cellIs" priority="9" dxfId="0" operator="between">
      <formula>0</formula>
      <formula>3</formula>
    </cfRule>
  </conditionalFormatting>
  <conditionalFormatting sqref="B9:B11">
    <cfRule type="cellIs" priority="4" dxfId="2" operator="between">
      <formula>11</formula>
      <formula>25</formula>
    </cfRule>
    <cfRule type="cellIs" priority="5" dxfId="1" operator="between">
      <formula>6</formula>
      <formula>10</formula>
    </cfRule>
    <cfRule type="cellIs" priority="6" dxfId="0" operator="between">
      <formula>0</formula>
      <formula>5</formula>
    </cfRule>
  </conditionalFormatting>
  <conditionalFormatting sqref="B15:B19">
    <cfRule type="cellIs" priority="1" dxfId="2" operator="between">
      <formula>11</formula>
      <formula>25</formula>
    </cfRule>
    <cfRule type="cellIs" priority="2" dxfId="1" operator="between">
      <formula>6</formula>
      <formula>10</formula>
    </cfRule>
    <cfRule type="cellIs" priority="3" dxfId="0" operator="between">
      <formula>0</formula>
      <formula>5</formula>
    </cfRule>
  </conditionalFormatting>
  <dataValidations count="2">
    <dataValidation type="list" allowBlank="1" showInputMessage="1" showErrorMessage="1" sqref="I5:J5">
      <formula1>positive</formula1>
    </dataValidation>
    <dataValidation type="list" allowBlank="1" showInputMessage="1" showErrorMessage="1" sqref="Q5:R5 L5:M5">
      <formula1>negative</formula1>
    </dataValidation>
  </dataValidations>
  <pageMargins left="0.708661417322835" right="0.708661417322835" top="0.748031496062992" bottom="0.748031496062992" header="0.31496062992126" footer="0.31496062992126"/>
  <pageSetup orientation="landscape" paperSize="9" scale="24" r:id="rId1"/>
  <headerFooter>
    <oddHeader>&amp;RIII.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2:U54"/>
  <sheetViews>
    <sheetView zoomScale="55" zoomScaleNormal="55" zoomScaleSheetLayoutView="55" workbookViewId="0" topLeftCell="A1">
      <selection pane="topLeft" activeCell="F15" sqref="F15"/>
    </sheetView>
  </sheetViews>
  <sheetFormatPr defaultRowHeight="12.75"/>
  <cols>
    <col min="1" max="1" width="25.7142857142857" style="176" customWidth="1"/>
    <col min="2" max="2" width="20.7142857142857" style="176" customWidth="1"/>
    <col min="3" max="3" width="25.7142857142857" style="176" customWidth="1"/>
    <col min="4" max="4" width="75.7142857142857" style="176" customWidth="1"/>
    <col min="5" max="8" width="25.7142857142857" style="176" customWidth="1"/>
    <col min="9" max="9" width="20.7142857142857" style="176" customWidth="1"/>
    <col min="10" max="10" width="25.7142857142857" style="176" customWidth="1"/>
    <col min="11" max="11" width="20.7142857142857" style="176" customWidth="1"/>
    <col min="12" max="13" width="25.7142857142857" style="176" customWidth="1"/>
    <col min="14" max="14" width="20.7142857142857" style="176" customWidth="1"/>
    <col min="15" max="15" width="25.7142857142857" style="176" customWidth="1"/>
    <col min="16" max="16" width="20.7142857142857" style="176" customWidth="1"/>
    <col min="17" max="18" width="25.7142857142857" style="176" customWidth="1"/>
    <col min="19" max="19" width="20.7142857142857" style="176" customWidth="1"/>
    <col min="20" max="20" width="25.7142857142857" style="176" customWidth="1"/>
    <col min="21" max="21" width="20.7142857142857" style="176" customWidth="1"/>
    <col min="22" max="16384" width="9.14285714285714" style="176"/>
  </cols>
  <sheetData>
    <row r="2" spans="7:14" ht="16.5" thickBot="1">
      <c r="G2" s="124"/>
      <c r="H2" s="124"/>
      <c r="I2" s="124"/>
      <c r="J2" s="124"/>
      <c r="K2" s="124"/>
      <c r="L2" s="177"/>
      <c r="M2" s="177"/>
      <c r="N2" s="124"/>
    </row>
    <row r="3" spans="2:21" s="124" customFormat="1" ht="84.95" customHeight="1" thickBot="1">
      <c r="B3" s="278" t="s">
        <v>5</v>
      </c>
      <c r="C3" s="279"/>
      <c r="D3" s="279"/>
      <c r="E3" s="279"/>
      <c r="F3" s="280"/>
      <c r="I3" s="273" t="s">
        <v>21</v>
      </c>
      <c r="J3" s="274"/>
      <c r="K3" s="281"/>
      <c r="M3" s="127"/>
      <c r="N3" s="273" t="s">
        <v>17</v>
      </c>
      <c r="O3" s="274"/>
      <c r="P3" s="281"/>
      <c r="R3" s="128"/>
      <c r="S3" s="282" t="s">
        <v>39</v>
      </c>
      <c r="T3" s="283"/>
      <c r="U3" s="284"/>
    </row>
    <row r="4" spans="2:21" s="178" customFormat="1" ht="50.1" customHeight="1" thickBot="1">
      <c r="B4" s="14" t="s">
        <v>165</v>
      </c>
      <c r="C4" s="16" t="s">
        <v>2</v>
      </c>
      <c r="D4" s="16" t="s">
        <v>1</v>
      </c>
      <c r="E4" s="16" t="s">
        <v>7</v>
      </c>
      <c r="F4" s="130" t="s">
        <v>61</v>
      </c>
      <c r="G4" s="14" t="s">
        <v>0</v>
      </c>
      <c r="H4" s="131" t="s">
        <v>25</v>
      </c>
      <c r="I4" s="14" t="s">
        <v>9</v>
      </c>
      <c r="J4" s="16" t="s">
        <v>10</v>
      </c>
      <c r="K4" s="17" t="s">
        <v>11</v>
      </c>
      <c r="L4" s="132" t="s">
        <v>141</v>
      </c>
      <c r="M4" s="133" t="s">
        <v>144</v>
      </c>
      <c r="N4" s="14" t="s">
        <v>15</v>
      </c>
      <c r="O4" s="16" t="s">
        <v>16</v>
      </c>
      <c r="P4" s="17" t="s">
        <v>18</v>
      </c>
      <c r="Q4" s="132" t="s">
        <v>142</v>
      </c>
      <c r="R4" s="133" t="s">
        <v>143</v>
      </c>
      <c r="S4" s="14" t="s">
        <v>136</v>
      </c>
      <c r="T4" s="16" t="s">
        <v>137</v>
      </c>
      <c r="U4" s="17" t="s">
        <v>138</v>
      </c>
    </row>
    <row r="5" spans="2:21" s="179" customFormat="1" ht="98.25" customHeight="1" thickBot="1">
      <c r="B5" s="134" t="s">
        <v>101</v>
      </c>
      <c r="C5" s="135" t="s">
        <v>26</v>
      </c>
      <c r="D5" s="136" t="s">
        <v>77</v>
      </c>
      <c r="E5" s="135" t="s">
        <v>29</v>
      </c>
      <c r="F5" s="137" t="s">
        <v>4</v>
      </c>
      <c r="G5" s="138"/>
      <c r="H5" s="139"/>
      <c r="I5" s="140"/>
      <c r="J5" s="141"/>
      <c r="K5" s="142">
        <f>I5*J5</f>
        <v>0</v>
      </c>
      <c r="L5" s="143"/>
      <c r="M5" s="144"/>
      <c r="N5" s="145">
        <f>I5+L5</f>
        <v>0</v>
      </c>
      <c r="O5" s="146">
        <f>J5+M5</f>
        <v>0</v>
      </c>
      <c r="P5" s="142">
        <f>N5*O5</f>
        <v>0</v>
      </c>
      <c r="Q5" s="143"/>
      <c r="R5" s="144"/>
      <c r="S5" s="145">
        <f>N5+Q5</f>
        <v>0</v>
      </c>
      <c r="T5" s="146">
        <f>O5+R5</f>
        <v>0</v>
      </c>
      <c r="U5" s="142">
        <f>S5*T5</f>
        <v>0</v>
      </c>
    </row>
    <row r="6" spans="7:21" s="124" customFormat="1" ht="38.25" customHeight="1" thickBot="1">
      <c r="G6" s="124" t="s">
        <v>168</v>
      </c>
      <c r="H6" s="124" t="s">
        <v>168</v>
      </c>
      <c r="I6" s="124" t="s">
        <v>168</v>
      </c>
      <c r="J6" s="124" t="s">
        <v>168</v>
      </c>
      <c r="K6" s="124" t="s">
        <v>168</v>
      </c>
      <c r="L6" s="124" t="s">
        <v>169</v>
      </c>
      <c r="M6" s="124" t="s">
        <v>169</v>
      </c>
      <c r="N6" s="124" t="s">
        <v>169</v>
      </c>
      <c r="O6" s="124" t="s">
        <v>169</v>
      </c>
      <c r="P6" s="124" t="s">
        <v>169</v>
      </c>
      <c r="Q6" s="124" t="s">
        <v>171</v>
      </c>
      <c r="R6" s="124" t="s">
        <v>171</v>
      </c>
      <c r="S6" s="124" t="s">
        <v>171</v>
      </c>
      <c r="T6" s="124" t="s">
        <v>171</v>
      </c>
      <c r="U6" s="124" t="s">
        <v>171</v>
      </c>
    </row>
    <row r="7" spans="1:13" s="194" customFormat="1" ht="84.95" customHeight="1" thickBot="1">
      <c r="A7" s="176"/>
      <c r="B7" s="282" t="s">
        <v>8</v>
      </c>
      <c r="C7" s="283"/>
      <c r="D7" s="283"/>
      <c r="E7" s="283"/>
      <c r="F7" s="283"/>
      <c r="G7" s="284"/>
      <c r="H7" s="176"/>
      <c r="I7" s="176"/>
      <c r="J7" s="176"/>
      <c r="K7" s="176"/>
      <c r="L7" s="176"/>
      <c r="M7" s="176"/>
    </row>
    <row r="8" spans="1:7" ht="50.1" customHeight="1">
      <c r="A8" s="124"/>
      <c r="B8" s="83" t="s">
        <v>164</v>
      </c>
      <c r="C8" s="149" t="s">
        <v>448</v>
      </c>
      <c r="D8" s="85" t="s">
        <v>12</v>
      </c>
      <c r="E8" s="85" t="s">
        <v>13</v>
      </c>
      <c r="F8" s="85" t="s">
        <v>14</v>
      </c>
      <c r="G8" s="195" t="s">
        <v>22</v>
      </c>
    </row>
    <row r="9" spans="1:7" ht="47.25">
      <c r="A9" s="124" t="s">
        <v>167</v>
      </c>
      <c r="B9" s="153" t="s">
        <v>188</v>
      </c>
      <c r="C9" s="218" t="s">
        <v>187</v>
      </c>
      <c r="D9" s="155" t="s">
        <v>197</v>
      </c>
      <c r="E9" s="156"/>
      <c r="F9" s="156"/>
      <c r="G9" s="157"/>
    </row>
    <row r="10" spans="1:7" ht="47.25">
      <c r="A10" s="124" t="s">
        <v>167</v>
      </c>
      <c r="B10" s="153" t="s">
        <v>189</v>
      </c>
      <c r="C10" s="218" t="s">
        <v>187</v>
      </c>
      <c r="D10" s="155" t="s">
        <v>190</v>
      </c>
      <c r="E10" s="156"/>
      <c r="F10" s="156"/>
      <c r="G10" s="157"/>
    </row>
    <row r="11" spans="1:7" ht="47.25">
      <c r="A11" s="124" t="s">
        <v>167</v>
      </c>
      <c r="B11" s="153" t="s">
        <v>191</v>
      </c>
      <c r="C11" s="218" t="s">
        <v>187</v>
      </c>
      <c r="D11" s="155" t="s">
        <v>192</v>
      </c>
      <c r="E11" s="156"/>
      <c r="F11" s="156"/>
      <c r="G11" s="157"/>
    </row>
    <row r="12" spans="1:7" ht="47.25">
      <c r="A12" s="124" t="s">
        <v>167</v>
      </c>
      <c r="B12" s="153" t="s">
        <v>193</v>
      </c>
      <c r="C12" s="218" t="s">
        <v>187</v>
      </c>
      <c r="D12" s="155" t="s">
        <v>194</v>
      </c>
      <c r="E12" s="156"/>
      <c r="F12" s="156"/>
      <c r="G12" s="157"/>
    </row>
    <row r="13" spans="1:7" ht="47.25">
      <c r="A13" s="124" t="s">
        <v>167</v>
      </c>
      <c r="B13" s="153" t="s">
        <v>430</v>
      </c>
      <c r="C13" s="218" t="s">
        <v>195</v>
      </c>
      <c r="D13" s="155" t="s">
        <v>196</v>
      </c>
      <c r="E13" s="156"/>
      <c r="F13" s="156"/>
      <c r="G13" s="157"/>
    </row>
    <row r="14" spans="1:7" ht="47.25">
      <c r="A14" s="124" t="s">
        <v>167</v>
      </c>
      <c r="B14" s="153" t="s">
        <v>431</v>
      </c>
      <c r="C14" s="218" t="s">
        <v>195</v>
      </c>
      <c r="D14" s="36" t="s">
        <v>190</v>
      </c>
      <c r="E14" s="156"/>
      <c r="F14" s="156"/>
      <c r="G14" s="157"/>
    </row>
    <row r="15" spans="1:7" ht="47.25">
      <c r="A15" s="124" t="s">
        <v>167</v>
      </c>
      <c r="B15" s="153" t="s">
        <v>432</v>
      </c>
      <c r="C15" s="218" t="s">
        <v>195</v>
      </c>
      <c r="D15" s="36" t="s">
        <v>192</v>
      </c>
      <c r="E15" s="156"/>
      <c r="F15" s="156"/>
      <c r="G15" s="157"/>
    </row>
    <row r="16" spans="1:7" ht="47.25">
      <c r="A16" s="124" t="s">
        <v>167</v>
      </c>
      <c r="B16" s="153" t="s">
        <v>433</v>
      </c>
      <c r="C16" s="218" t="s">
        <v>195</v>
      </c>
      <c r="D16" s="36" t="s">
        <v>194</v>
      </c>
      <c r="E16" s="156"/>
      <c r="F16" s="156"/>
      <c r="G16" s="157"/>
    </row>
    <row r="17" spans="1:7" ht="47.25">
      <c r="A17" s="124" t="s">
        <v>167</v>
      </c>
      <c r="B17" s="153" t="s">
        <v>414</v>
      </c>
      <c r="C17" s="158"/>
      <c r="D17" s="159" t="s">
        <v>23</v>
      </c>
      <c r="E17" s="156"/>
      <c r="F17" s="156"/>
      <c r="G17" s="157"/>
    </row>
    <row r="18" spans="1:7" ht="47.25">
      <c r="A18" s="124" t="s">
        <v>167</v>
      </c>
      <c r="B18" s="153" t="s">
        <v>415</v>
      </c>
      <c r="C18" s="158"/>
      <c r="D18" s="159" t="s">
        <v>23</v>
      </c>
      <c r="E18" s="156"/>
      <c r="F18" s="156"/>
      <c r="G18" s="157"/>
    </row>
    <row r="19" spans="1:7" ht="48" thickBot="1">
      <c r="A19" s="124" t="s">
        <v>167</v>
      </c>
      <c r="B19" s="160" t="s">
        <v>416</v>
      </c>
      <c r="C19" s="161"/>
      <c r="D19" s="162" t="s">
        <v>23</v>
      </c>
      <c r="E19" s="163"/>
      <c r="F19" s="163"/>
      <c r="G19" s="164"/>
    </row>
    <row r="20" spans="1:7" ht="16.5" thickBot="1">
      <c r="A20" s="124"/>
      <c r="E20" s="179"/>
      <c r="F20" s="179"/>
      <c r="G20" s="179"/>
    </row>
    <row r="21" spans="1:7" ht="84.95" customHeight="1" thickBot="1">
      <c r="A21" s="124"/>
      <c r="B21" s="285" t="s">
        <v>155</v>
      </c>
      <c r="C21" s="286"/>
      <c r="D21" s="286"/>
      <c r="E21" s="286"/>
      <c r="F21" s="286"/>
      <c r="G21" s="287"/>
    </row>
    <row r="22" spans="1:7" ht="50.1" customHeight="1">
      <c r="A22" s="124"/>
      <c r="B22" s="83" t="s">
        <v>164</v>
      </c>
      <c r="C22" s="149" t="s">
        <v>172</v>
      </c>
      <c r="D22" s="85" t="s">
        <v>12</v>
      </c>
      <c r="E22" s="85" t="s">
        <v>19</v>
      </c>
      <c r="F22" s="85" t="s">
        <v>20</v>
      </c>
      <c r="G22" s="219"/>
    </row>
    <row r="23" spans="1:7" s="189" customFormat="1" ht="26.25" customHeight="1">
      <c r="A23" s="124" t="s">
        <v>170</v>
      </c>
      <c r="B23" s="153" t="s">
        <v>425</v>
      </c>
      <c r="C23" s="169"/>
      <c r="D23" s="159" t="s">
        <v>166</v>
      </c>
      <c r="E23" s="188"/>
      <c r="F23" s="188"/>
      <c r="G23" s="170"/>
    </row>
    <row r="24" spans="1:7" s="189" customFormat="1" ht="47.25">
      <c r="A24" s="124" t="s">
        <v>170</v>
      </c>
      <c r="B24" s="153" t="s">
        <v>426</v>
      </c>
      <c r="C24" s="169"/>
      <c r="D24" s="159" t="s">
        <v>166</v>
      </c>
      <c r="E24" s="188"/>
      <c r="F24" s="188"/>
      <c r="G24" s="170"/>
    </row>
    <row r="25" spans="1:7" s="189" customFormat="1" ht="47.25">
      <c r="A25" s="124" t="s">
        <v>170</v>
      </c>
      <c r="B25" s="153" t="s">
        <v>427</v>
      </c>
      <c r="C25" s="169"/>
      <c r="D25" s="159" t="s">
        <v>166</v>
      </c>
      <c r="E25" s="188"/>
      <c r="F25" s="188"/>
      <c r="G25" s="170"/>
    </row>
    <row r="26" spans="1:7" s="189" customFormat="1" ht="47.25">
      <c r="A26" s="124" t="s">
        <v>170</v>
      </c>
      <c r="B26" s="153" t="s">
        <v>428</v>
      </c>
      <c r="C26" s="169"/>
      <c r="D26" s="159" t="s">
        <v>166</v>
      </c>
      <c r="E26" s="188"/>
      <c r="F26" s="188"/>
      <c r="G26" s="170"/>
    </row>
    <row r="27" spans="1:7" s="189" customFormat="1" ht="48" thickBot="1">
      <c r="A27" s="124" t="s">
        <v>170</v>
      </c>
      <c r="B27" s="160" t="s">
        <v>429</v>
      </c>
      <c r="C27" s="190"/>
      <c r="D27" s="162" t="s">
        <v>166</v>
      </c>
      <c r="E27" s="191"/>
      <c r="F27" s="191"/>
      <c r="G27" s="192"/>
    </row>
    <row r="28" spans="5:6" s="189" customFormat="1" ht="15.75">
      <c r="E28" s="193"/>
      <c r="F28" s="193"/>
    </row>
    <row r="29" s="189" customFormat="1" ht="12.75">
      <c r="A29" s="176"/>
    </row>
    <row r="30" s="189" customFormat="1" ht="12.75">
      <c r="A30" s="176"/>
    </row>
    <row r="51" ht="12.75">
      <c r="B51" s="176">
        <v>-1</v>
      </c>
    </row>
    <row r="52" ht="12.75">
      <c r="B52" s="176">
        <v>-2</v>
      </c>
    </row>
    <row r="53" ht="12.75">
      <c r="B53" s="176">
        <v>-3</v>
      </c>
    </row>
    <row r="54" ht="12.75">
      <c r="B54" s="176">
        <v>-4</v>
      </c>
    </row>
  </sheetData>
  <mergeCells count="6">
    <mergeCell ref="B21:G21"/>
    <mergeCell ref="N3:P3"/>
    <mergeCell ref="S3:U3"/>
    <mergeCell ref="B3:F3"/>
    <mergeCell ref="I3:K3"/>
    <mergeCell ref="B7:G7"/>
  </mergeCells>
  <conditionalFormatting sqref="C9">
    <cfRule type="cellIs" priority="16" dxfId="2" operator="between">
      <formula>11</formula>
      <formula>25</formula>
    </cfRule>
    <cfRule type="cellIs" priority="17" dxfId="1" operator="between">
      <formula>6</formula>
      <formula>10</formula>
    </cfRule>
    <cfRule type="cellIs" priority="18" dxfId="0" operator="between">
      <formula>0</formula>
      <formula>5</formula>
    </cfRule>
  </conditionalFormatting>
  <conditionalFormatting sqref="K5">
    <cfRule type="cellIs" priority="13" dxfId="2" operator="between">
      <formula>8</formula>
      <formula>16</formula>
    </cfRule>
    <cfRule type="cellIs" priority="14" dxfId="1" operator="between">
      <formula>4</formula>
      <formula>6</formula>
    </cfRule>
    <cfRule type="cellIs" priority="15" dxfId="0" operator="between">
      <formula>0</formula>
      <formula>3</formula>
    </cfRule>
  </conditionalFormatting>
  <conditionalFormatting sqref="P5">
    <cfRule type="cellIs" priority="10" dxfId="2" operator="between">
      <formula>8</formula>
      <formula>16</formula>
    </cfRule>
    <cfRule type="cellIs" priority="11" dxfId="1" operator="between">
      <formula>4</formula>
      <formula>6</formula>
    </cfRule>
    <cfRule type="cellIs" priority="12" dxfId="0" operator="between">
      <formula>0</formula>
      <formula>3</formula>
    </cfRule>
  </conditionalFormatting>
  <conditionalFormatting sqref="U5">
    <cfRule type="cellIs" priority="7" dxfId="2" operator="between">
      <formula>8</formula>
      <formula>16</formula>
    </cfRule>
    <cfRule type="cellIs" priority="8" dxfId="1" operator="between">
      <formula>4</formula>
      <formula>6</formula>
    </cfRule>
    <cfRule type="cellIs" priority="9" dxfId="0" operator="between">
      <formula>0</formula>
      <formula>3</formula>
    </cfRule>
  </conditionalFormatting>
  <conditionalFormatting sqref="C10:C12">
    <cfRule type="cellIs" priority="4" dxfId="2" operator="between">
      <formula>11</formula>
      <formula>25</formula>
    </cfRule>
    <cfRule type="cellIs" priority="5" dxfId="1" operator="between">
      <formula>6</formula>
      <formula>10</formula>
    </cfRule>
    <cfRule type="cellIs" priority="6" dxfId="0" operator="between">
      <formula>0</formula>
      <formula>5</formula>
    </cfRule>
  </conditionalFormatting>
  <conditionalFormatting sqref="B23:B27">
    <cfRule type="cellIs" priority="1" dxfId="2" operator="between">
      <formula>11</formula>
      <formula>25</formula>
    </cfRule>
    <cfRule type="cellIs" priority="2" dxfId="1" operator="between">
      <formula>6</formula>
      <formula>10</formula>
    </cfRule>
    <cfRule type="cellIs" priority="3" dxfId="0" operator="between">
      <formula>0</formula>
      <formula>5</formula>
    </cfRule>
  </conditionalFormatting>
  <dataValidations count="2">
    <dataValidation type="list" allowBlank="1" showInputMessage="1" showErrorMessage="1" sqref="I5:J5">
      <formula1>positive</formula1>
    </dataValidation>
    <dataValidation type="list" allowBlank="1" showInputMessage="1" showErrorMessage="1" sqref="Q5:R5 L5:M5">
      <formula1>negative</formula1>
    </dataValidation>
  </dataValidations>
  <pageMargins left="0.708661417322835" right="0.708661417322835" top="0.748031496062992" bottom="0.748031496062992" header="0.31496062992126" footer="0.31496062992126"/>
  <pageSetup orientation="landscape" paperSize="9" scale="40" r:id="rId1"/>
  <headerFooter>
    <oddHeader>&amp;RIII.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2:U60"/>
  <sheetViews>
    <sheetView zoomScale="50" zoomScaleNormal="50" zoomScaleSheetLayoutView="55" workbookViewId="0" topLeftCell="A1">
      <selection pane="topLeft" activeCell="M24" sqref="M24"/>
    </sheetView>
  </sheetViews>
  <sheetFormatPr defaultRowHeight="12.75"/>
  <cols>
    <col min="1" max="1" width="25.7142857142857" style="176" customWidth="1"/>
    <col min="2" max="2" width="20.7142857142857" style="176" customWidth="1"/>
    <col min="3" max="3" width="25.7142857142857" style="176" customWidth="1"/>
    <col min="4" max="4" width="75.7142857142857" style="176" customWidth="1"/>
    <col min="5" max="8" width="25.7142857142857" style="176" customWidth="1"/>
    <col min="9" max="9" width="20.7142857142857" style="176" customWidth="1"/>
    <col min="10" max="10" width="25.7142857142857" style="176" customWidth="1"/>
    <col min="11" max="11" width="20.7142857142857" style="176" customWidth="1"/>
    <col min="12" max="13" width="25.7142857142857" style="176" customWidth="1"/>
    <col min="14" max="14" width="20.7142857142857" style="176" customWidth="1"/>
    <col min="15" max="15" width="25.7142857142857" style="176" customWidth="1"/>
    <col min="16" max="16" width="20.7142857142857" style="176" customWidth="1"/>
    <col min="17" max="18" width="25.7142857142857" style="176" customWidth="1"/>
    <col min="19" max="19" width="20.7142857142857" style="176" customWidth="1"/>
    <col min="20" max="20" width="25.7142857142857" style="176" customWidth="1"/>
    <col min="21" max="21" width="20.7142857142857" style="176" customWidth="1"/>
    <col min="22" max="16384" width="9.14285714285714" style="176"/>
  </cols>
  <sheetData>
    <row r="2" spans="7:14" ht="16.5" thickBot="1">
      <c r="G2" s="124"/>
      <c r="H2" s="124"/>
      <c r="I2" s="124"/>
      <c r="J2" s="124"/>
      <c r="K2" s="124"/>
      <c r="L2" s="177"/>
      <c r="M2" s="177"/>
      <c r="N2" s="124"/>
    </row>
    <row r="3" spans="2:21" s="124" customFormat="1" ht="50.1" customHeight="1" thickBot="1">
      <c r="B3" s="278" t="s">
        <v>5</v>
      </c>
      <c r="C3" s="279"/>
      <c r="D3" s="279"/>
      <c r="E3" s="279"/>
      <c r="F3" s="280"/>
      <c r="I3" s="273" t="s">
        <v>21</v>
      </c>
      <c r="J3" s="274"/>
      <c r="K3" s="281"/>
      <c r="M3" s="127"/>
      <c r="N3" s="273" t="s">
        <v>17</v>
      </c>
      <c r="O3" s="274"/>
      <c r="P3" s="281"/>
      <c r="R3" s="128"/>
      <c r="S3" s="282" t="s">
        <v>39</v>
      </c>
      <c r="T3" s="283"/>
      <c r="U3" s="284"/>
    </row>
    <row r="4" spans="2:21" s="178" customFormat="1" ht="84.95" customHeight="1" thickBot="1">
      <c r="B4" s="14" t="s">
        <v>165</v>
      </c>
      <c r="C4" s="16" t="s">
        <v>2</v>
      </c>
      <c r="D4" s="16" t="s">
        <v>1</v>
      </c>
      <c r="E4" s="16" t="s">
        <v>7</v>
      </c>
      <c r="F4" s="130" t="s">
        <v>61</v>
      </c>
      <c r="G4" s="14" t="s">
        <v>0</v>
      </c>
      <c r="H4" s="131" t="s">
        <v>25</v>
      </c>
      <c r="I4" s="14" t="s">
        <v>9</v>
      </c>
      <c r="J4" s="16" t="s">
        <v>10</v>
      </c>
      <c r="K4" s="17" t="s">
        <v>11</v>
      </c>
      <c r="L4" s="132" t="s">
        <v>141</v>
      </c>
      <c r="M4" s="133" t="s">
        <v>144</v>
      </c>
      <c r="N4" s="14" t="s">
        <v>15</v>
      </c>
      <c r="O4" s="16" t="s">
        <v>16</v>
      </c>
      <c r="P4" s="17" t="s">
        <v>18</v>
      </c>
      <c r="Q4" s="132" t="s">
        <v>142</v>
      </c>
      <c r="R4" s="133" t="s">
        <v>143</v>
      </c>
      <c r="S4" s="14" t="s">
        <v>136</v>
      </c>
      <c r="T4" s="16" t="s">
        <v>137</v>
      </c>
      <c r="U4" s="17" t="s">
        <v>138</v>
      </c>
    </row>
    <row r="5" spans="2:21" s="179" customFormat="1" ht="98.25" customHeight="1" thickBot="1">
      <c r="B5" s="134" t="s">
        <v>102</v>
      </c>
      <c r="C5" s="135" t="s">
        <v>46</v>
      </c>
      <c r="D5" s="136" t="s">
        <v>219</v>
      </c>
      <c r="E5" s="135" t="s">
        <v>29</v>
      </c>
      <c r="F5" s="137" t="s">
        <v>4</v>
      </c>
      <c r="G5" s="138"/>
      <c r="H5" s="139"/>
      <c r="I5" s="140"/>
      <c r="J5" s="141"/>
      <c r="K5" s="142">
        <f>I5*J5</f>
        <v>0</v>
      </c>
      <c r="L5" s="143"/>
      <c r="M5" s="144"/>
      <c r="N5" s="145">
        <f>I5+L5</f>
        <v>0</v>
      </c>
      <c r="O5" s="146">
        <f>J5+M5</f>
        <v>0</v>
      </c>
      <c r="P5" s="142">
        <f>N5*O5</f>
        <v>0</v>
      </c>
      <c r="Q5" s="143"/>
      <c r="R5" s="144"/>
      <c r="S5" s="145">
        <f>N5+Q5</f>
        <v>0</v>
      </c>
      <c r="T5" s="146">
        <f>O5+R5</f>
        <v>0</v>
      </c>
      <c r="U5" s="142">
        <f>S5*T5</f>
        <v>0</v>
      </c>
    </row>
    <row r="6" spans="7:21" s="124" customFormat="1" ht="38.25" customHeight="1" thickBot="1">
      <c r="G6" s="124" t="s">
        <v>168</v>
      </c>
      <c r="H6" s="124" t="s">
        <v>168</v>
      </c>
      <c r="I6" s="124" t="s">
        <v>168</v>
      </c>
      <c r="J6" s="124" t="s">
        <v>168</v>
      </c>
      <c r="K6" s="124" t="s">
        <v>168</v>
      </c>
      <c r="L6" s="124" t="s">
        <v>169</v>
      </c>
      <c r="M6" s="124" t="s">
        <v>169</v>
      </c>
      <c r="N6" s="124" t="s">
        <v>169</v>
      </c>
      <c r="O6" s="124" t="s">
        <v>169</v>
      </c>
      <c r="P6" s="124" t="s">
        <v>169</v>
      </c>
      <c r="Q6" s="124" t="s">
        <v>171</v>
      </c>
      <c r="R6" s="124" t="s">
        <v>171</v>
      </c>
      <c r="S6" s="124" t="s">
        <v>171</v>
      </c>
      <c r="T6" s="124" t="s">
        <v>171</v>
      </c>
      <c r="U6" s="124" t="s">
        <v>171</v>
      </c>
    </row>
    <row r="7" spans="1:13" s="194" customFormat="1" ht="50.1" customHeight="1" thickBot="1">
      <c r="A7" s="176"/>
      <c r="B7" s="273" t="s">
        <v>8</v>
      </c>
      <c r="C7" s="274"/>
      <c r="D7" s="274"/>
      <c r="E7" s="274"/>
      <c r="F7" s="274"/>
      <c r="G7" s="281"/>
      <c r="H7" s="176"/>
      <c r="I7" s="176"/>
      <c r="J7" s="176"/>
      <c r="K7" s="176"/>
      <c r="L7" s="176"/>
      <c r="M7" s="176"/>
    </row>
    <row r="8" spans="1:7" ht="84.95" customHeight="1">
      <c r="A8" s="124"/>
      <c r="B8" s="83" t="s">
        <v>164</v>
      </c>
      <c r="C8" s="149" t="s">
        <v>448</v>
      </c>
      <c r="D8" s="85" t="s">
        <v>12</v>
      </c>
      <c r="E8" s="85" t="s">
        <v>13</v>
      </c>
      <c r="F8" s="85" t="s">
        <v>14</v>
      </c>
      <c r="G8" s="195" t="s">
        <v>22</v>
      </c>
    </row>
    <row r="9" spans="1:7" ht="78.75">
      <c r="A9" s="124" t="s">
        <v>167</v>
      </c>
      <c r="B9" s="220" t="s">
        <v>199</v>
      </c>
      <c r="C9" s="221" t="s">
        <v>198</v>
      </c>
      <c r="D9" s="155" t="s">
        <v>200</v>
      </c>
      <c r="E9" s="156"/>
      <c r="F9" s="156"/>
      <c r="G9" s="157"/>
    </row>
    <row r="10" spans="1:7" ht="63">
      <c r="A10" s="124" t="s">
        <v>167</v>
      </c>
      <c r="B10" s="220" t="s">
        <v>201</v>
      </c>
      <c r="C10" s="221" t="s">
        <v>198</v>
      </c>
      <c r="D10" s="155" t="s">
        <v>202</v>
      </c>
      <c r="E10" s="156"/>
      <c r="F10" s="156"/>
      <c r="G10" s="157"/>
    </row>
    <row r="11" spans="1:7" ht="47.25">
      <c r="A11" s="124" t="s">
        <v>167</v>
      </c>
      <c r="B11" s="220" t="s">
        <v>203</v>
      </c>
      <c r="C11" s="221" t="s">
        <v>198</v>
      </c>
      <c r="D11" s="155" t="s">
        <v>204</v>
      </c>
      <c r="E11" s="156"/>
      <c r="F11" s="156"/>
      <c r="G11" s="157"/>
    </row>
    <row r="12" spans="1:7" ht="78.75">
      <c r="A12" s="124" t="s">
        <v>167</v>
      </c>
      <c r="B12" s="220" t="s">
        <v>434</v>
      </c>
      <c r="C12" s="221" t="s">
        <v>205</v>
      </c>
      <c r="D12" s="222" t="s">
        <v>207</v>
      </c>
      <c r="E12" s="156"/>
      <c r="F12" s="156"/>
      <c r="G12" s="157"/>
    </row>
    <row r="13" spans="1:7" ht="47.25">
      <c r="A13" s="124" t="s">
        <v>167</v>
      </c>
      <c r="B13" s="220" t="s">
        <v>435</v>
      </c>
      <c r="C13" s="221" t="s">
        <v>205</v>
      </c>
      <c r="D13" s="222" t="s">
        <v>209</v>
      </c>
      <c r="E13" s="156"/>
      <c r="F13" s="156"/>
      <c r="G13" s="157"/>
    </row>
    <row r="14" spans="1:7" ht="47.25">
      <c r="A14" s="124" t="s">
        <v>167</v>
      </c>
      <c r="B14" s="220" t="s">
        <v>436</v>
      </c>
      <c r="C14" s="221" t="s">
        <v>205</v>
      </c>
      <c r="D14" s="36" t="s">
        <v>218</v>
      </c>
      <c r="E14" s="156"/>
      <c r="F14" s="156"/>
      <c r="G14" s="157"/>
    </row>
    <row r="15" spans="1:7" ht="47.25">
      <c r="A15" s="124" t="s">
        <v>167</v>
      </c>
      <c r="B15" s="220" t="s">
        <v>437</v>
      </c>
      <c r="C15" s="221" t="s">
        <v>205</v>
      </c>
      <c r="D15" s="36" t="s">
        <v>204</v>
      </c>
      <c r="E15" s="156"/>
      <c r="F15" s="156"/>
      <c r="G15" s="157"/>
    </row>
    <row r="16" spans="1:7" ht="78.75">
      <c r="A16" s="124" t="s">
        <v>167</v>
      </c>
      <c r="B16" s="220" t="s">
        <v>438</v>
      </c>
      <c r="C16" s="223" t="s">
        <v>212</v>
      </c>
      <c r="D16" s="36" t="s">
        <v>213</v>
      </c>
      <c r="E16" s="156"/>
      <c r="F16" s="156"/>
      <c r="G16" s="157"/>
    </row>
    <row r="17" spans="1:7" ht="47.25">
      <c r="A17" s="124" t="s">
        <v>167</v>
      </c>
      <c r="B17" s="220" t="s">
        <v>439</v>
      </c>
      <c r="C17" s="223" t="s">
        <v>212</v>
      </c>
      <c r="D17" s="36" t="s">
        <v>214</v>
      </c>
      <c r="E17" s="156"/>
      <c r="F17" s="156"/>
      <c r="G17" s="157"/>
    </row>
    <row r="18" spans="1:7" ht="47.25">
      <c r="A18" s="124" t="s">
        <v>167</v>
      </c>
      <c r="B18" s="220" t="s">
        <v>440</v>
      </c>
      <c r="C18" s="223" t="s">
        <v>212</v>
      </c>
      <c r="D18" s="36" t="s">
        <v>190</v>
      </c>
      <c r="E18" s="156"/>
      <c r="F18" s="156"/>
      <c r="G18" s="157"/>
    </row>
    <row r="19" spans="1:7" ht="47.25">
      <c r="A19" s="124" t="s">
        <v>167</v>
      </c>
      <c r="B19" s="220" t="s">
        <v>206</v>
      </c>
      <c r="C19" s="223" t="s">
        <v>212</v>
      </c>
      <c r="D19" s="36" t="s">
        <v>204</v>
      </c>
      <c r="E19" s="156"/>
      <c r="F19" s="156"/>
      <c r="G19" s="157"/>
    </row>
    <row r="20" spans="1:7" ht="63">
      <c r="A20" s="124" t="s">
        <v>167</v>
      </c>
      <c r="B20" s="220" t="s">
        <v>208</v>
      </c>
      <c r="C20" s="223" t="s">
        <v>215</v>
      </c>
      <c r="D20" s="36" t="s">
        <v>216</v>
      </c>
      <c r="E20" s="156"/>
      <c r="F20" s="156"/>
      <c r="G20" s="157"/>
    </row>
    <row r="21" spans="1:7" ht="47.25">
      <c r="A21" s="124" t="s">
        <v>167</v>
      </c>
      <c r="B21" s="29" t="s">
        <v>210</v>
      </c>
      <c r="C21" s="223" t="s">
        <v>215</v>
      </c>
      <c r="D21" s="36" t="s">
        <v>217</v>
      </c>
      <c r="E21" s="156"/>
      <c r="F21" s="156"/>
      <c r="G21" s="157"/>
    </row>
    <row r="22" spans="1:7" ht="47.25">
      <c r="A22" s="124" t="s">
        <v>167</v>
      </c>
      <c r="B22" s="29" t="s">
        <v>211</v>
      </c>
      <c r="C22" s="223" t="s">
        <v>215</v>
      </c>
      <c r="D22" s="36" t="s">
        <v>204</v>
      </c>
      <c r="E22" s="156"/>
      <c r="F22" s="156"/>
      <c r="G22" s="157"/>
    </row>
    <row r="23" spans="1:7" ht="47.25">
      <c r="A23" s="124" t="s">
        <v>167</v>
      </c>
      <c r="B23" s="220" t="s">
        <v>417</v>
      </c>
      <c r="C23" s="183"/>
      <c r="D23" s="159" t="s">
        <v>23</v>
      </c>
      <c r="E23" s="156"/>
      <c r="F23" s="156"/>
      <c r="G23" s="157"/>
    </row>
    <row r="24" spans="1:7" ht="47.25">
      <c r="A24" s="124" t="s">
        <v>167</v>
      </c>
      <c r="B24" s="220" t="s">
        <v>418</v>
      </c>
      <c r="C24" s="183"/>
      <c r="D24" s="159" t="s">
        <v>23</v>
      </c>
      <c r="E24" s="156"/>
      <c r="F24" s="156"/>
      <c r="G24" s="157"/>
    </row>
    <row r="25" spans="1:7" ht="48" thickBot="1">
      <c r="A25" s="124" t="s">
        <v>167</v>
      </c>
      <c r="B25" s="160" t="s">
        <v>419</v>
      </c>
      <c r="C25" s="185"/>
      <c r="D25" s="162" t="s">
        <v>23</v>
      </c>
      <c r="E25" s="163"/>
      <c r="F25" s="163"/>
      <c r="G25" s="164"/>
    </row>
    <row r="26" spans="1:7" ht="15.75" customHeight="1" thickBot="1">
      <c r="A26" s="124"/>
      <c r="C26" s="179"/>
      <c r="D26" s="179"/>
      <c r="E26" s="179"/>
      <c r="F26" s="179"/>
      <c r="G26" s="179"/>
    </row>
    <row r="27" spans="1:7" ht="50.1" customHeight="1" thickBot="1">
      <c r="A27" s="124"/>
      <c r="B27" s="285" t="s">
        <v>155</v>
      </c>
      <c r="C27" s="286"/>
      <c r="D27" s="286"/>
      <c r="E27" s="286"/>
      <c r="F27" s="286"/>
      <c r="G27" s="287"/>
    </row>
    <row r="28" spans="1:7" ht="84.95" customHeight="1">
      <c r="A28" s="124"/>
      <c r="B28" s="83" t="s">
        <v>164</v>
      </c>
      <c r="C28" s="149" t="s">
        <v>172</v>
      </c>
      <c r="D28" s="85" t="s">
        <v>12</v>
      </c>
      <c r="E28" s="85" t="s">
        <v>19</v>
      </c>
      <c r="F28" s="85" t="s">
        <v>20</v>
      </c>
      <c r="G28" s="219"/>
    </row>
    <row r="29" spans="1:7" s="189" customFormat="1" ht="47.25">
      <c r="A29" s="124" t="s">
        <v>170</v>
      </c>
      <c r="B29" s="153" t="s">
        <v>420</v>
      </c>
      <c r="C29" s="169"/>
      <c r="D29" s="159" t="s">
        <v>166</v>
      </c>
      <c r="E29" s="188"/>
      <c r="F29" s="188"/>
      <c r="G29" s="170"/>
    </row>
    <row r="30" spans="1:7" s="189" customFormat="1" ht="30" customHeight="1">
      <c r="A30" s="124" t="s">
        <v>170</v>
      </c>
      <c r="B30" s="153" t="s">
        <v>421</v>
      </c>
      <c r="C30" s="169"/>
      <c r="D30" s="159" t="s">
        <v>166</v>
      </c>
      <c r="E30" s="188"/>
      <c r="F30" s="188"/>
      <c r="G30" s="170"/>
    </row>
    <row r="31" spans="1:7" s="189" customFormat="1" ht="47.25">
      <c r="A31" s="124" t="s">
        <v>170</v>
      </c>
      <c r="B31" s="153" t="s">
        <v>422</v>
      </c>
      <c r="C31" s="169"/>
      <c r="D31" s="159" t="s">
        <v>166</v>
      </c>
      <c r="E31" s="188"/>
      <c r="F31" s="188"/>
      <c r="G31" s="170"/>
    </row>
    <row r="32" spans="1:7" s="189" customFormat="1" ht="47.25">
      <c r="A32" s="124" t="s">
        <v>170</v>
      </c>
      <c r="B32" s="153" t="s">
        <v>423</v>
      </c>
      <c r="C32" s="169"/>
      <c r="D32" s="159" t="s">
        <v>166</v>
      </c>
      <c r="E32" s="188"/>
      <c r="F32" s="188"/>
      <c r="G32" s="170"/>
    </row>
    <row r="33" spans="1:7" s="189" customFormat="1" ht="48" thickBot="1">
      <c r="A33" s="124" t="s">
        <v>170</v>
      </c>
      <c r="B33" s="160" t="s">
        <v>424</v>
      </c>
      <c r="C33" s="190"/>
      <c r="D33" s="162" t="s">
        <v>166</v>
      </c>
      <c r="E33" s="191"/>
      <c r="F33" s="191"/>
      <c r="G33" s="192"/>
    </row>
    <row r="34" spans="1:6" s="189" customFormat="1" ht="15.75">
      <c r="A34" s="176"/>
      <c r="E34" s="193"/>
      <c r="F34" s="193"/>
    </row>
    <row r="35" s="189" customFormat="1" ht="12.75">
      <c r="A35" s="176"/>
    </row>
    <row r="36" s="189" customFormat="1" ht="12.75" customHeight="1">
      <c r="A36" s="176"/>
    </row>
    <row r="39" ht="26.25" customHeight="1"/>
    <row r="57" ht="12.75">
      <c r="B57" s="176">
        <v>-1</v>
      </c>
    </row>
    <row r="58" ht="12.75">
      <c r="B58" s="176">
        <v>-2</v>
      </c>
    </row>
    <row r="59" ht="12.75">
      <c r="B59" s="176">
        <v>-3</v>
      </c>
    </row>
    <row r="60" ht="12.75">
      <c r="B60" s="176">
        <v>-4</v>
      </c>
    </row>
  </sheetData>
  <mergeCells count="6">
    <mergeCell ref="S3:U3"/>
    <mergeCell ref="B7:G7"/>
    <mergeCell ref="B27:G27"/>
    <mergeCell ref="B3:F3"/>
    <mergeCell ref="I3:K3"/>
    <mergeCell ref="N3:P3"/>
  </mergeCells>
  <conditionalFormatting sqref="C9">
    <cfRule type="cellIs" priority="16" dxfId="2" operator="between">
      <formula>11</formula>
      <formula>25</formula>
    </cfRule>
    <cfRule type="cellIs" priority="17" dxfId="1" operator="between">
      <formula>6</formula>
      <formula>10</formula>
    </cfRule>
    <cfRule type="cellIs" priority="18" dxfId="0" operator="between">
      <formula>0</formula>
      <formula>5</formula>
    </cfRule>
  </conditionalFormatting>
  <conditionalFormatting sqref="K5">
    <cfRule type="cellIs" priority="13" dxfId="2" operator="between">
      <formula>8</formula>
      <formula>16</formula>
    </cfRule>
    <cfRule type="cellIs" priority="14" dxfId="1" operator="between">
      <formula>4</formula>
      <formula>6</formula>
    </cfRule>
    <cfRule type="cellIs" priority="15" dxfId="0" operator="between">
      <formula>0</formula>
      <formula>3</formula>
    </cfRule>
  </conditionalFormatting>
  <conditionalFormatting sqref="P5">
    <cfRule type="cellIs" priority="10" dxfId="2" operator="between">
      <formula>8</formula>
      <formula>16</formula>
    </cfRule>
    <cfRule type="cellIs" priority="11" dxfId="1" operator="between">
      <formula>4</formula>
      <formula>6</formula>
    </cfRule>
    <cfRule type="cellIs" priority="12" dxfId="0" operator="between">
      <formula>0</formula>
      <formula>3</formula>
    </cfRule>
  </conditionalFormatting>
  <conditionalFormatting sqref="U5">
    <cfRule type="cellIs" priority="7" dxfId="2" operator="between">
      <formula>8</formula>
      <formula>16</formula>
    </cfRule>
    <cfRule type="cellIs" priority="8" dxfId="1" operator="between">
      <formula>4</formula>
      <formula>6</formula>
    </cfRule>
    <cfRule type="cellIs" priority="9" dxfId="0" operator="between">
      <formula>0</formula>
      <formula>3</formula>
    </cfRule>
  </conditionalFormatting>
  <conditionalFormatting sqref="C10:C11">
    <cfRule type="cellIs" priority="4" dxfId="2" operator="between">
      <formula>11</formula>
      <formula>25</formula>
    </cfRule>
    <cfRule type="cellIs" priority="5" dxfId="1" operator="between">
      <formula>6</formula>
      <formula>10</formula>
    </cfRule>
    <cfRule type="cellIs" priority="6" dxfId="0" operator="between">
      <formula>0</formula>
      <formula>5</formula>
    </cfRule>
  </conditionalFormatting>
  <conditionalFormatting sqref="B29:B33">
    <cfRule type="cellIs" priority="1" dxfId="2" operator="between">
      <formula>11</formula>
      <formula>25</formula>
    </cfRule>
    <cfRule type="cellIs" priority="2" dxfId="1" operator="between">
      <formula>6</formula>
      <formula>10</formula>
    </cfRule>
    <cfRule type="cellIs" priority="3" dxfId="0" operator="between">
      <formula>0</formula>
      <formula>5</formula>
    </cfRule>
  </conditionalFormatting>
  <dataValidations count="2">
    <dataValidation type="list" allowBlank="1" showInputMessage="1" showErrorMessage="1" sqref="I5:J5">
      <formula1>positive</formula1>
    </dataValidation>
    <dataValidation type="list" allowBlank="1" showInputMessage="1" showErrorMessage="1" sqref="Q5:R5 L5:M5">
      <formula1>negative</formula1>
    </dataValidation>
  </dataValidations>
  <pageMargins left="0.708661417322835" right="0.708661417322835" top="0.748031496062992" bottom="0.748031496062992" header="0.31496062992126" footer="0.31496062992126"/>
  <pageSetup orientation="landscape" paperSize="9" scale="4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2:U53"/>
  <sheetViews>
    <sheetView zoomScale="50" zoomScaleNormal="50" zoomScaleSheetLayoutView="55" workbookViewId="0" topLeftCell="A1">
      <selection pane="topLeft" activeCell="J24" sqref="J24"/>
    </sheetView>
  </sheetViews>
  <sheetFormatPr defaultRowHeight="12.75"/>
  <cols>
    <col min="1" max="1" width="29.4285714285714" style="176" customWidth="1"/>
    <col min="2" max="2" width="29.2857142857143" style="176" customWidth="1"/>
    <col min="3" max="3" width="22.7142857142857" style="176" customWidth="1"/>
    <col min="4" max="4" width="70.2857142857143" style="176" customWidth="1"/>
    <col min="5" max="5" width="23" style="176" customWidth="1"/>
    <col min="6" max="6" width="27" style="176" customWidth="1"/>
    <col min="7" max="7" width="22.8571428571429" style="176" customWidth="1"/>
    <col min="8" max="8" width="20.7142857142857" style="176" customWidth="1"/>
    <col min="9" max="9" width="18" style="176" customWidth="1"/>
    <col min="10" max="10" width="17.7142857142857" style="176" customWidth="1"/>
    <col min="11" max="11" width="18.1428571428571" style="176" customWidth="1"/>
    <col min="12" max="12" width="21.8571428571429" style="176" customWidth="1"/>
    <col min="13" max="13" width="22.2857142857143" style="176" customWidth="1"/>
    <col min="14" max="14" width="16.8571428571429" style="176" customWidth="1"/>
    <col min="15" max="15" width="18.5714285714286" style="176" customWidth="1"/>
    <col min="16" max="16" width="17.5714285714286" style="176" customWidth="1"/>
    <col min="17" max="17" width="25.1428571428571" style="176" customWidth="1"/>
    <col min="18" max="18" width="22.4285714285714" style="176" customWidth="1"/>
    <col min="19" max="19" width="12.7142857142857" style="176" customWidth="1"/>
    <col min="20" max="20" width="13.7142857142857" style="176" customWidth="1"/>
    <col min="21" max="21" width="41.2857142857143" style="176" customWidth="1"/>
    <col min="22" max="16384" width="9.14285714285714" style="176"/>
  </cols>
  <sheetData>
    <row r="2" spans="7:14" ht="16.5" thickBot="1">
      <c r="G2" s="124"/>
      <c r="H2" s="124"/>
      <c r="I2" s="124"/>
      <c r="J2" s="124"/>
      <c r="K2" s="124"/>
      <c r="L2" s="177"/>
      <c r="M2" s="177"/>
      <c r="N2" s="124"/>
    </row>
    <row r="3" spans="2:21" s="124" customFormat="1" ht="50.1" customHeight="1" thickBot="1">
      <c r="B3" s="278" t="s">
        <v>5</v>
      </c>
      <c r="C3" s="279"/>
      <c r="D3" s="279"/>
      <c r="E3" s="279"/>
      <c r="F3" s="280"/>
      <c r="I3" s="273" t="s">
        <v>21</v>
      </c>
      <c r="J3" s="274"/>
      <c r="K3" s="281"/>
      <c r="M3" s="127"/>
      <c r="N3" s="273" t="s">
        <v>17</v>
      </c>
      <c r="O3" s="274"/>
      <c r="P3" s="281"/>
      <c r="R3" s="128"/>
      <c r="S3" s="282" t="s">
        <v>39</v>
      </c>
      <c r="T3" s="283"/>
      <c r="U3" s="284"/>
    </row>
    <row r="4" spans="2:21" s="178" customFormat="1" ht="84.95" customHeight="1" thickBot="1">
      <c r="B4" s="14" t="s">
        <v>165</v>
      </c>
      <c r="C4" s="16" t="s">
        <v>2</v>
      </c>
      <c r="D4" s="16" t="s">
        <v>1</v>
      </c>
      <c r="E4" s="16" t="s">
        <v>7</v>
      </c>
      <c r="F4" s="130" t="s">
        <v>61</v>
      </c>
      <c r="G4" s="14" t="s">
        <v>0</v>
      </c>
      <c r="H4" s="131" t="s">
        <v>25</v>
      </c>
      <c r="I4" s="14" t="s">
        <v>9</v>
      </c>
      <c r="J4" s="16" t="s">
        <v>10</v>
      </c>
      <c r="K4" s="17" t="s">
        <v>11</v>
      </c>
      <c r="L4" s="132" t="s">
        <v>141</v>
      </c>
      <c r="M4" s="133" t="s">
        <v>144</v>
      </c>
      <c r="N4" s="14" t="s">
        <v>15</v>
      </c>
      <c r="O4" s="16" t="s">
        <v>16</v>
      </c>
      <c r="P4" s="17" t="s">
        <v>18</v>
      </c>
      <c r="Q4" s="132" t="s">
        <v>142</v>
      </c>
      <c r="R4" s="133" t="s">
        <v>143</v>
      </c>
      <c r="S4" s="14" t="s">
        <v>136</v>
      </c>
      <c r="T4" s="16" t="s">
        <v>137</v>
      </c>
      <c r="U4" s="17" t="s">
        <v>138</v>
      </c>
    </row>
    <row r="5" spans="2:21" s="179" customFormat="1" ht="98.25" customHeight="1" thickBot="1">
      <c r="B5" s="134" t="s">
        <v>103</v>
      </c>
      <c r="C5" s="135" t="s">
        <v>47</v>
      </c>
      <c r="D5" s="136" t="s">
        <v>57</v>
      </c>
      <c r="E5" s="135" t="s">
        <v>29</v>
      </c>
      <c r="F5" s="137" t="s">
        <v>4</v>
      </c>
      <c r="G5" s="138"/>
      <c r="H5" s="139"/>
      <c r="I5" s="140"/>
      <c r="J5" s="141"/>
      <c r="K5" s="142">
        <f>I5*J5</f>
        <v>0</v>
      </c>
      <c r="L5" s="143"/>
      <c r="M5" s="144"/>
      <c r="N5" s="145">
        <f>I5+L5</f>
        <v>0</v>
      </c>
      <c r="O5" s="146">
        <f>J5+M5</f>
        <v>0</v>
      </c>
      <c r="P5" s="142">
        <f>N5*O5</f>
        <v>0</v>
      </c>
      <c r="Q5" s="143"/>
      <c r="R5" s="144"/>
      <c r="S5" s="145">
        <f>N5+Q5</f>
        <v>0</v>
      </c>
      <c r="T5" s="146">
        <f>O5+R5</f>
        <v>0</v>
      </c>
      <c r="U5" s="142">
        <f>S5*T5</f>
        <v>0</v>
      </c>
    </row>
    <row r="6" spans="7:21" s="124" customFormat="1" ht="38.25" customHeight="1" thickBot="1">
      <c r="G6" s="124" t="s">
        <v>168</v>
      </c>
      <c r="H6" s="124" t="s">
        <v>168</v>
      </c>
      <c r="I6" s="124" t="s">
        <v>168</v>
      </c>
      <c r="J6" s="124" t="s">
        <v>168</v>
      </c>
      <c r="K6" s="124" t="s">
        <v>168</v>
      </c>
      <c r="L6" s="124" t="s">
        <v>169</v>
      </c>
      <c r="M6" s="124" t="s">
        <v>169</v>
      </c>
      <c r="N6" s="124" t="s">
        <v>169</v>
      </c>
      <c r="O6" s="124" t="s">
        <v>169</v>
      </c>
      <c r="P6" s="124" t="s">
        <v>169</v>
      </c>
      <c r="Q6" s="124" t="s">
        <v>171</v>
      </c>
      <c r="R6" s="124" t="s">
        <v>171</v>
      </c>
      <c r="S6" s="124" t="s">
        <v>171</v>
      </c>
      <c r="T6" s="124" t="s">
        <v>171</v>
      </c>
      <c r="U6" s="124" t="s">
        <v>171</v>
      </c>
    </row>
    <row r="7" spans="2:13" s="194" customFormat="1" ht="50.1" customHeight="1" thickBot="1">
      <c r="B7" s="285" t="s">
        <v>8</v>
      </c>
      <c r="C7" s="286"/>
      <c r="D7" s="286"/>
      <c r="E7" s="286"/>
      <c r="F7" s="286"/>
      <c r="G7" s="287"/>
      <c r="H7" s="176"/>
      <c r="I7" s="176"/>
      <c r="J7" s="176"/>
      <c r="K7" s="176"/>
      <c r="L7" s="176"/>
      <c r="M7" s="176"/>
    </row>
    <row r="8" spans="2:7" ht="84.95" customHeight="1">
      <c r="B8" s="148" t="s">
        <v>164</v>
      </c>
      <c r="C8" s="202" t="s">
        <v>448</v>
      </c>
      <c r="D8" s="150" t="s">
        <v>12</v>
      </c>
      <c r="E8" s="150" t="s">
        <v>13</v>
      </c>
      <c r="F8" s="150" t="s">
        <v>14</v>
      </c>
      <c r="G8" s="151" t="s">
        <v>22</v>
      </c>
    </row>
    <row r="9" spans="1:7" ht="63">
      <c r="A9" s="124" t="s">
        <v>167</v>
      </c>
      <c r="B9" s="220" t="s">
        <v>221</v>
      </c>
      <c r="C9" s="221" t="s">
        <v>220</v>
      </c>
      <c r="D9" s="182" t="s">
        <v>222</v>
      </c>
      <c r="E9" s="156"/>
      <c r="F9" s="156"/>
      <c r="G9" s="157"/>
    </row>
    <row r="10" spans="1:7" ht="94.5">
      <c r="A10" s="124" t="s">
        <v>167</v>
      </c>
      <c r="B10" s="220" t="s">
        <v>223</v>
      </c>
      <c r="C10" s="221" t="s">
        <v>220</v>
      </c>
      <c r="D10" s="182" t="s">
        <v>224</v>
      </c>
      <c r="E10" s="156"/>
      <c r="F10" s="156"/>
      <c r="G10" s="157"/>
    </row>
    <row r="11" spans="1:7" ht="31.5">
      <c r="A11" s="124" t="s">
        <v>167</v>
      </c>
      <c r="B11" s="220" t="s">
        <v>225</v>
      </c>
      <c r="C11" s="221" t="s">
        <v>220</v>
      </c>
      <c r="D11" s="182" t="s">
        <v>204</v>
      </c>
      <c r="E11" s="156"/>
      <c r="F11" s="156"/>
      <c r="G11" s="157"/>
    </row>
    <row r="12" spans="1:7" ht="78.75">
      <c r="A12" s="124" t="s">
        <v>167</v>
      </c>
      <c r="B12" s="220" t="s">
        <v>441</v>
      </c>
      <c r="C12" s="221" t="s">
        <v>226</v>
      </c>
      <c r="D12" s="182" t="s">
        <v>227</v>
      </c>
      <c r="E12" s="156"/>
      <c r="F12" s="156"/>
      <c r="G12" s="157"/>
    </row>
    <row r="13" spans="1:7" ht="47.25">
      <c r="A13" s="124" t="s">
        <v>167</v>
      </c>
      <c r="B13" s="220" t="s">
        <v>442</v>
      </c>
      <c r="C13" s="221" t="s">
        <v>226</v>
      </c>
      <c r="D13" s="182" t="s">
        <v>228</v>
      </c>
      <c r="E13" s="156"/>
      <c r="F13" s="156"/>
      <c r="G13" s="157"/>
    </row>
    <row r="14" spans="1:7" ht="43.5" customHeight="1">
      <c r="A14" s="124" t="s">
        <v>167</v>
      </c>
      <c r="B14" s="220" t="s">
        <v>443</v>
      </c>
      <c r="C14" s="221" t="s">
        <v>226</v>
      </c>
      <c r="D14" s="104" t="s">
        <v>229</v>
      </c>
      <c r="E14" s="156"/>
      <c r="F14" s="156"/>
      <c r="G14" s="157"/>
    </row>
    <row r="15" spans="1:7" ht="31.5">
      <c r="A15" s="124" t="s">
        <v>167</v>
      </c>
      <c r="B15" s="220" t="s">
        <v>444</v>
      </c>
      <c r="C15" s="221" t="s">
        <v>226</v>
      </c>
      <c r="D15" s="104" t="s">
        <v>194</v>
      </c>
      <c r="E15" s="156"/>
      <c r="F15" s="156"/>
      <c r="G15" s="157"/>
    </row>
    <row r="16" spans="1:7" ht="63">
      <c r="A16" s="124" t="s">
        <v>167</v>
      </c>
      <c r="B16" s="220" t="s">
        <v>445</v>
      </c>
      <c r="C16" s="223" t="s">
        <v>231</v>
      </c>
      <c r="D16" s="104" t="s">
        <v>232</v>
      </c>
      <c r="E16" s="156"/>
      <c r="F16" s="156"/>
      <c r="G16" s="157"/>
    </row>
    <row r="17" spans="1:7" ht="31.5">
      <c r="A17" s="124" t="s">
        <v>167</v>
      </c>
      <c r="B17" s="220" t="s">
        <v>446</v>
      </c>
      <c r="C17" s="223" t="s">
        <v>231</v>
      </c>
      <c r="D17" s="104" t="s">
        <v>233</v>
      </c>
      <c r="E17" s="156"/>
      <c r="F17" s="156"/>
      <c r="G17" s="157"/>
    </row>
    <row r="18" spans="1:7" ht="32.25" thickBot="1">
      <c r="A18" s="124" t="s">
        <v>167</v>
      </c>
      <c r="B18" s="224" t="s">
        <v>230</v>
      </c>
      <c r="C18" s="208"/>
      <c r="D18" s="186" t="s">
        <v>24</v>
      </c>
      <c r="E18" s="163"/>
      <c r="F18" s="163"/>
      <c r="G18" s="164"/>
    </row>
    <row r="19" spans="2:7" ht="15.75" customHeight="1" thickBot="1">
      <c r="B19" s="124"/>
      <c r="C19" s="179"/>
      <c r="D19" s="179"/>
      <c r="E19" s="179"/>
      <c r="F19" s="179"/>
      <c r="G19" s="179"/>
    </row>
    <row r="20" spans="1:7" ht="50.1" customHeight="1" thickBot="1">
      <c r="A20" s="165"/>
      <c r="B20" s="285" t="s">
        <v>155</v>
      </c>
      <c r="C20" s="286"/>
      <c r="D20" s="286"/>
      <c r="E20" s="286"/>
      <c r="F20" s="286"/>
      <c r="G20" s="287"/>
    </row>
    <row r="21" spans="1:7" ht="84.95" customHeight="1">
      <c r="A21" s="124"/>
      <c r="B21" s="83" t="s">
        <v>361</v>
      </c>
      <c r="C21" s="149" t="s">
        <v>172</v>
      </c>
      <c r="D21" s="85" t="s">
        <v>12</v>
      </c>
      <c r="E21" s="85" t="s">
        <v>19</v>
      </c>
      <c r="F21" s="85" t="s">
        <v>20</v>
      </c>
      <c r="G21" s="219"/>
    </row>
    <row r="22" spans="1:7" s="189" customFormat="1" ht="31.5">
      <c r="A22" s="124" t="s">
        <v>170</v>
      </c>
      <c r="B22" s="168" t="str">
        <f>CONCATENATE(LEFT($B$9,2),"N ",RIGHT($B$9,3))</f>
        <v>ION 3.1</v>
      </c>
      <c r="C22" s="169"/>
      <c r="D22" s="159" t="s">
        <v>166</v>
      </c>
      <c r="E22" s="121"/>
      <c r="F22" s="121"/>
      <c r="G22" s="170"/>
    </row>
    <row r="23" spans="1:7" s="189" customFormat="1" ht="31.5">
      <c r="A23" s="124" t="s">
        <v>170</v>
      </c>
      <c r="B23" s="168" t="str">
        <f>CONCATENATE(LEFT($B$10,2),"N ",RIGHT($B$10,3))</f>
        <v>ION 3.2</v>
      </c>
      <c r="C23" s="169"/>
      <c r="D23" s="159" t="s">
        <v>166</v>
      </c>
      <c r="E23" s="121"/>
      <c r="F23" s="121"/>
      <c r="G23" s="170"/>
    </row>
    <row r="24" spans="1:7" s="189" customFormat="1" ht="31.5">
      <c r="A24" s="124" t="s">
        <v>170</v>
      </c>
      <c r="B24" s="168" t="str">
        <f>CONCATENATE(LEFT($B$11,2),"N ",RIGHT($B$11,3))</f>
        <v>ION 3.3</v>
      </c>
      <c r="C24" s="169"/>
      <c r="D24" s="159" t="s">
        <v>166</v>
      </c>
      <c r="E24" s="121"/>
      <c r="F24" s="121"/>
      <c r="G24" s="170"/>
    </row>
    <row r="25" spans="1:7" s="189" customFormat="1" ht="26.25" customHeight="1">
      <c r="A25" s="124" t="s">
        <v>170</v>
      </c>
      <c r="B25" s="168" t="str">
        <f>CONCATENATE(LEFT($B$12,2),"N ",RIGHT($B$12,3))</f>
        <v>ION 3.4</v>
      </c>
      <c r="C25" s="169"/>
      <c r="D25" s="159" t="s">
        <v>166</v>
      </c>
      <c r="E25" s="121"/>
      <c r="F25" s="121"/>
      <c r="G25" s="170"/>
    </row>
    <row r="26" spans="1:7" s="189" customFormat="1" ht="26.25" customHeight="1">
      <c r="A26" s="124" t="s">
        <v>170</v>
      </c>
      <c r="B26" s="205" t="s">
        <v>455</v>
      </c>
      <c r="C26" s="169"/>
      <c r="D26" s="159" t="s">
        <v>166</v>
      </c>
      <c r="E26" s="121"/>
      <c r="F26" s="121"/>
      <c r="G26" s="170"/>
    </row>
    <row r="27" spans="5:6" s="189" customFormat="1" ht="15.75">
      <c r="E27" s="193"/>
      <c r="F27" s="193"/>
    </row>
    <row r="28" s="189" customFormat="1" ht="12.75"/>
    <row r="29" s="189" customFormat="1" ht="12.75"/>
    <row r="50" ht="12.75">
      <c r="B50" s="176">
        <v>-1</v>
      </c>
    </row>
    <row r="51" ht="12.75">
      <c r="B51" s="176">
        <v>-2</v>
      </c>
    </row>
    <row r="52" ht="12.75">
      <c r="B52" s="176">
        <v>-3</v>
      </c>
    </row>
    <row r="53" ht="12.75">
      <c r="B53" s="176">
        <v>-4</v>
      </c>
    </row>
  </sheetData>
  <mergeCells count="6">
    <mergeCell ref="B20:G20"/>
    <mergeCell ref="B3:F3"/>
    <mergeCell ref="I3:K3"/>
    <mergeCell ref="N3:P3"/>
    <mergeCell ref="S3:U3"/>
    <mergeCell ref="B7:G7"/>
  </mergeCells>
  <conditionalFormatting sqref="C9:C11">
    <cfRule type="cellIs" priority="19" dxfId="2" operator="between">
      <formula>11</formula>
      <formula>25</formula>
    </cfRule>
    <cfRule type="cellIs" priority="20" dxfId="1" operator="between">
      <formula>6</formula>
      <formula>10</formula>
    </cfRule>
    <cfRule type="cellIs" priority="21" dxfId="0" operator="between">
      <formula>0</formula>
      <formula>5</formula>
    </cfRule>
  </conditionalFormatting>
  <conditionalFormatting sqref="K5">
    <cfRule type="cellIs" priority="16" dxfId="2" operator="between">
      <formula>8</formula>
      <formula>16</formula>
    </cfRule>
    <cfRule type="cellIs" priority="17" dxfId="1" operator="between">
      <formula>4</formula>
      <formula>6</formula>
    </cfRule>
    <cfRule type="cellIs" priority="18" dxfId="0" operator="between">
      <formula>0</formula>
      <formula>3</formula>
    </cfRule>
  </conditionalFormatting>
  <conditionalFormatting sqref="P5">
    <cfRule type="cellIs" priority="13" dxfId="2" operator="between">
      <formula>8</formula>
      <formula>16</formula>
    </cfRule>
    <cfRule type="cellIs" priority="14" dxfId="1" operator="between">
      <formula>4</formula>
      <formula>6</formula>
    </cfRule>
    <cfRule type="cellIs" priority="15" dxfId="0" operator="between">
      <formula>0</formula>
      <formula>3</formula>
    </cfRule>
  </conditionalFormatting>
  <conditionalFormatting sqref="U5">
    <cfRule type="cellIs" priority="10" dxfId="2" operator="between">
      <formula>8</formula>
      <formula>16</formula>
    </cfRule>
    <cfRule type="cellIs" priority="11" dxfId="1" operator="between">
      <formula>4</formula>
      <formula>6</formula>
    </cfRule>
    <cfRule type="cellIs" priority="12" dxfId="0" operator="between">
      <formula>0</formula>
      <formula>3</formula>
    </cfRule>
  </conditionalFormatting>
  <dataValidations count="2">
    <dataValidation type="list" allowBlank="1" showInputMessage="1" showErrorMessage="1" sqref="I5:J5">
      <formula1>positive</formula1>
    </dataValidation>
    <dataValidation type="list" allowBlank="1" showInputMessage="1" showErrorMessage="1" sqref="Q5:R5 L5:M5">
      <formula1>negative</formula1>
    </dataValidation>
  </dataValidations>
  <pageMargins left="0.708661417322835" right="0.708661417322835" top="0.748031496062992" bottom="0.748031496062992" header="0.31496062992126" footer="0.31496062992126"/>
  <pageSetup orientation="landscape" paperSize="9" scale="40" r:id="rId1"/>
  <headerFooter>
    <oddHeader>&amp;RIII.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2:U45"/>
  <sheetViews>
    <sheetView zoomScale="50" zoomScaleNormal="50" zoomScaleSheetLayoutView="55" workbookViewId="0" topLeftCell="A1">
      <selection pane="topLeft" activeCell="I37" sqref="I37"/>
    </sheetView>
  </sheetViews>
  <sheetFormatPr defaultRowHeight="12.75"/>
  <cols>
    <col min="1" max="1" width="25.7142857142857" style="176" customWidth="1"/>
    <col min="2" max="2" width="20.7142857142857" style="166" customWidth="1"/>
    <col min="3" max="3" width="25.7142857142857" style="176" customWidth="1"/>
    <col min="4" max="4" width="75.7142857142857" style="176" customWidth="1"/>
    <col min="5" max="8" width="25.7142857142857" style="176" customWidth="1"/>
    <col min="9" max="9" width="20.7142857142857" style="176" customWidth="1"/>
    <col min="10" max="10" width="25.7142857142857" style="176" customWidth="1"/>
    <col min="11" max="11" width="20.7142857142857" style="176" customWidth="1"/>
    <col min="12" max="13" width="25.7142857142857" style="176" customWidth="1"/>
    <col min="14" max="14" width="20.7142857142857" style="176" customWidth="1"/>
    <col min="15" max="15" width="25.7142857142857" style="176" customWidth="1"/>
    <col min="16" max="16" width="20.7142857142857" style="176" customWidth="1"/>
    <col min="17" max="18" width="25.7142857142857" style="176" customWidth="1"/>
    <col min="19" max="19" width="20.7142857142857" style="176" customWidth="1"/>
    <col min="20" max="20" width="25.7142857142857" style="176" customWidth="1"/>
    <col min="21" max="21" width="20.7142857142857" style="176" customWidth="1"/>
    <col min="22" max="16384" width="9.14285714285714" style="176"/>
  </cols>
  <sheetData>
    <row r="2" spans="7:14" ht="16.5" thickBot="1">
      <c r="G2" s="124"/>
      <c r="H2" s="124"/>
      <c r="I2" s="124"/>
      <c r="J2" s="124"/>
      <c r="K2" s="124"/>
      <c r="L2" s="177"/>
      <c r="M2" s="177"/>
      <c r="N2" s="124"/>
    </row>
    <row r="3" spans="2:21" s="124" customFormat="1" ht="50.1" customHeight="1" thickBot="1">
      <c r="B3" s="278" t="s">
        <v>5</v>
      </c>
      <c r="C3" s="279"/>
      <c r="D3" s="279"/>
      <c r="E3" s="279"/>
      <c r="F3" s="280"/>
      <c r="I3" s="273" t="s">
        <v>21</v>
      </c>
      <c r="J3" s="274"/>
      <c r="K3" s="281"/>
      <c r="M3" s="127"/>
      <c r="N3" s="273" t="s">
        <v>17</v>
      </c>
      <c r="O3" s="274"/>
      <c r="P3" s="281"/>
      <c r="R3" s="128"/>
      <c r="S3" s="282" t="s">
        <v>39</v>
      </c>
      <c r="T3" s="283"/>
      <c r="U3" s="284"/>
    </row>
    <row r="4" spans="2:21" s="178" customFormat="1" ht="84.95" customHeight="1" thickBot="1">
      <c r="B4" s="14" t="s">
        <v>165</v>
      </c>
      <c r="C4" s="16" t="s">
        <v>2</v>
      </c>
      <c r="D4" s="16" t="s">
        <v>1</v>
      </c>
      <c r="E4" s="16" t="s">
        <v>7</v>
      </c>
      <c r="F4" s="130" t="s">
        <v>61</v>
      </c>
      <c r="G4" s="14" t="s">
        <v>0</v>
      </c>
      <c r="H4" s="131" t="s">
        <v>25</v>
      </c>
      <c r="I4" s="14" t="s">
        <v>9</v>
      </c>
      <c r="J4" s="16" t="s">
        <v>10</v>
      </c>
      <c r="K4" s="17" t="s">
        <v>11</v>
      </c>
      <c r="L4" s="132" t="s">
        <v>141</v>
      </c>
      <c r="M4" s="133" t="s">
        <v>144</v>
      </c>
      <c r="N4" s="14" t="s">
        <v>15</v>
      </c>
      <c r="O4" s="16" t="s">
        <v>16</v>
      </c>
      <c r="P4" s="17" t="s">
        <v>18</v>
      </c>
      <c r="Q4" s="132" t="s">
        <v>142</v>
      </c>
      <c r="R4" s="133" t="s">
        <v>143</v>
      </c>
      <c r="S4" s="14" t="s">
        <v>136</v>
      </c>
      <c r="T4" s="16" t="s">
        <v>137</v>
      </c>
      <c r="U4" s="17" t="s">
        <v>138</v>
      </c>
    </row>
    <row r="5" spans="2:21" s="179" customFormat="1" ht="95.25" thickBot="1">
      <c r="B5" s="134" t="s">
        <v>104</v>
      </c>
      <c r="C5" s="135" t="s">
        <v>49</v>
      </c>
      <c r="D5" s="136" t="s">
        <v>78</v>
      </c>
      <c r="E5" s="135" t="s">
        <v>30</v>
      </c>
      <c r="F5" s="137" t="s">
        <v>4</v>
      </c>
      <c r="G5" s="138"/>
      <c r="H5" s="139"/>
      <c r="I5" s="140"/>
      <c r="J5" s="141"/>
      <c r="K5" s="142">
        <f>I5*J5</f>
        <v>0</v>
      </c>
      <c r="L5" s="143"/>
      <c r="M5" s="144"/>
      <c r="N5" s="145">
        <f>I5+L5</f>
        <v>0</v>
      </c>
      <c r="O5" s="146">
        <f>J5+M5</f>
        <v>0</v>
      </c>
      <c r="P5" s="142">
        <f>N5*O5</f>
        <v>0</v>
      </c>
      <c r="Q5" s="143"/>
      <c r="R5" s="144"/>
      <c r="S5" s="145">
        <f>N5+Q5</f>
        <v>0</v>
      </c>
      <c r="T5" s="146">
        <f>O5+R5</f>
        <v>0</v>
      </c>
      <c r="U5" s="142">
        <f>S5*T5</f>
        <v>0</v>
      </c>
    </row>
    <row r="6" spans="2:21" s="124" customFormat="1" ht="38.25" customHeight="1" thickBot="1">
      <c r="B6" s="165"/>
      <c r="G6" s="124" t="s">
        <v>168</v>
      </c>
      <c r="H6" s="124" t="s">
        <v>168</v>
      </c>
      <c r="I6" s="124" t="s">
        <v>168</v>
      </c>
      <c r="J6" s="124" t="s">
        <v>168</v>
      </c>
      <c r="K6" s="124" t="s">
        <v>168</v>
      </c>
      <c r="L6" s="124" t="s">
        <v>169</v>
      </c>
      <c r="M6" s="124" t="s">
        <v>169</v>
      </c>
      <c r="N6" s="124" t="s">
        <v>169</v>
      </c>
      <c r="O6" s="124" t="s">
        <v>169</v>
      </c>
      <c r="P6" s="124" t="s">
        <v>169</v>
      </c>
      <c r="Q6" s="124" t="s">
        <v>171</v>
      </c>
      <c r="R6" s="124" t="s">
        <v>171</v>
      </c>
      <c r="S6" s="124" t="s">
        <v>171</v>
      </c>
      <c r="T6" s="124" t="s">
        <v>171</v>
      </c>
      <c r="U6" s="124" t="s">
        <v>171</v>
      </c>
    </row>
    <row r="7" spans="2:13" s="194" customFormat="1" ht="50.1" customHeight="1" thickBot="1">
      <c r="B7" s="285" t="s">
        <v>8</v>
      </c>
      <c r="C7" s="286"/>
      <c r="D7" s="286"/>
      <c r="E7" s="286"/>
      <c r="F7" s="286"/>
      <c r="G7" s="287"/>
      <c r="H7" s="176"/>
      <c r="I7" s="176"/>
      <c r="J7" s="176"/>
      <c r="K7" s="176"/>
      <c r="L7" s="176"/>
      <c r="M7" s="176"/>
    </row>
    <row r="8" spans="2:7" ht="84.95" customHeight="1">
      <c r="B8" s="148" t="s">
        <v>164</v>
      </c>
      <c r="C8" s="202" t="s">
        <v>448</v>
      </c>
      <c r="D8" s="150" t="s">
        <v>12</v>
      </c>
      <c r="E8" s="150" t="s">
        <v>13</v>
      </c>
      <c r="F8" s="150" t="s">
        <v>14</v>
      </c>
      <c r="G8" s="151" t="s">
        <v>22</v>
      </c>
    </row>
    <row r="9" spans="1:7" ht="63">
      <c r="A9" s="124" t="s">
        <v>167</v>
      </c>
      <c r="B9" s="153" t="s">
        <v>235</v>
      </c>
      <c r="C9" s="225" t="s">
        <v>234</v>
      </c>
      <c r="D9" s="155" t="s">
        <v>236</v>
      </c>
      <c r="E9" s="156"/>
      <c r="F9" s="156"/>
      <c r="G9" s="157"/>
    </row>
    <row r="10" spans="1:7" ht="47.25">
      <c r="A10" s="124" t="s">
        <v>167</v>
      </c>
      <c r="B10" s="153" t="s">
        <v>237</v>
      </c>
      <c r="C10" s="225" t="s">
        <v>234</v>
      </c>
      <c r="D10" s="155" t="s">
        <v>238</v>
      </c>
      <c r="E10" s="156"/>
      <c r="F10" s="156"/>
      <c r="G10" s="157"/>
    </row>
    <row r="11" spans="1:7" ht="47.25">
      <c r="A11" s="124" t="s">
        <v>167</v>
      </c>
      <c r="B11" s="153" t="s">
        <v>239</v>
      </c>
      <c r="C11" s="225" t="s">
        <v>234</v>
      </c>
      <c r="D11" s="155" t="s">
        <v>240</v>
      </c>
      <c r="E11" s="156"/>
      <c r="F11" s="156"/>
      <c r="G11" s="157"/>
    </row>
    <row r="12" spans="1:7" ht="47.25">
      <c r="A12" s="124" t="s">
        <v>167</v>
      </c>
      <c r="B12" s="153" t="s">
        <v>241</v>
      </c>
      <c r="C12" s="225" t="s">
        <v>234</v>
      </c>
      <c r="D12" s="155" t="s">
        <v>194</v>
      </c>
      <c r="E12" s="156"/>
      <c r="F12" s="156"/>
      <c r="G12" s="157"/>
    </row>
    <row r="13" spans="1:7" ht="45" customHeight="1">
      <c r="A13" s="124" t="s">
        <v>167</v>
      </c>
      <c r="B13" s="153" t="s">
        <v>242</v>
      </c>
      <c r="C13" s="225" t="s">
        <v>234</v>
      </c>
      <c r="D13" s="155" t="s">
        <v>243</v>
      </c>
      <c r="E13" s="156"/>
      <c r="F13" s="156"/>
      <c r="G13" s="157"/>
    </row>
    <row r="14" spans="1:7" ht="47.25">
      <c r="A14" s="124" t="s">
        <v>167</v>
      </c>
      <c r="B14" s="153" t="s">
        <v>244</v>
      </c>
      <c r="C14" s="225" t="s">
        <v>234</v>
      </c>
      <c r="D14" s="155" t="s">
        <v>245</v>
      </c>
      <c r="E14" s="156"/>
      <c r="F14" s="156"/>
      <c r="G14" s="157"/>
    </row>
    <row r="15" spans="1:7" ht="43.5" customHeight="1">
      <c r="A15" s="124" t="s">
        <v>167</v>
      </c>
      <c r="B15" s="153" t="s">
        <v>496</v>
      </c>
      <c r="C15" s="226" t="s">
        <v>247</v>
      </c>
      <c r="D15" s="36" t="s">
        <v>248</v>
      </c>
      <c r="E15" s="156"/>
      <c r="F15" s="156"/>
      <c r="G15" s="157"/>
    </row>
    <row r="16" spans="1:7" ht="47.25">
      <c r="A16" s="124" t="s">
        <v>167</v>
      </c>
      <c r="B16" s="153" t="s">
        <v>497</v>
      </c>
      <c r="C16" s="226" t="s">
        <v>247</v>
      </c>
      <c r="D16" s="36" t="s">
        <v>194</v>
      </c>
      <c r="E16" s="156"/>
      <c r="F16" s="156"/>
      <c r="G16" s="157"/>
    </row>
    <row r="17" spans="2:7" ht="16.5" thickBot="1">
      <c r="B17" s="227" t="s">
        <v>246</v>
      </c>
      <c r="C17" s="228" t="s">
        <v>246</v>
      </c>
      <c r="D17" s="229" t="s">
        <v>24</v>
      </c>
      <c r="E17" s="163"/>
      <c r="F17" s="163"/>
      <c r="G17" s="164"/>
    </row>
    <row r="18" spans="2:8" s="177" customFormat="1" ht="16.5" thickBot="1">
      <c r="B18" s="230"/>
      <c r="C18" s="231"/>
      <c r="D18" s="232"/>
      <c r="E18" s="233"/>
      <c r="F18" s="233"/>
      <c r="G18" s="233"/>
      <c r="H18" s="234"/>
    </row>
    <row r="19" spans="1:7" ht="50.1" customHeight="1" thickBot="1">
      <c r="A19" s="165"/>
      <c r="B19" s="285" t="s">
        <v>155</v>
      </c>
      <c r="C19" s="286"/>
      <c r="D19" s="286"/>
      <c r="E19" s="286"/>
      <c r="F19" s="286"/>
      <c r="G19" s="287"/>
    </row>
    <row r="20" spans="1:7" ht="84.95" customHeight="1">
      <c r="A20" s="124"/>
      <c r="B20" s="83" t="s">
        <v>361</v>
      </c>
      <c r="C20" s="149" t="s">
        <v>172</v>
      </c>
      <c r="D20" s="85" t="s">
        <v>12</v>
      </c>
      <c r="E20" s="85" t="s">
        <v>19</v>
      </c>
      <c r="F20" s="85" t="s">
        <v>20</v>
      </c>
      <c r="G20" s="219"/>
    </row>
    <row r="21" spans="1:7" s="189" customFormat="1" ht="47.25">
      <c r="A21" s="124" t="s">
        <v>170</v>
      </c>
      <c r="B21" s="168" t="str">
        <f>CONCATENATE(LEFT($B$9,2),"N ",RIGHT($B$9,3))</f>
        <v>ION 4.1</v>
      </c>
      <c r="C21" s="169"/>
      <c r="D21" s="159" t="s">
        <v>166</v>
      </c>
      <c r="E21" s="121"/>
      <c r="F21" s="121"/>
      <c r="G21" s="170"/>
    </row>
    <row r="22" spans="1:7" s="189" customFormat="1" ht="47.25">
      <c r="A22" s="124" t="s">
        <v>170</v>
      </c>
      <c r="B22" s="168" t="str">
        <f>CONCATENATE(LEFT($B$10,2),"N ",RIGHT($B$10,3))</f>
        <v>ION 4.2</v>
      </c>
      <c r="C22" s="169"/>
      <c r="D22" s="159" t="s">
        <v>166</v>
      </c>
      <c r="E22" s="121"/>
      <c r="F22" s="121"/>
      <c r="G22" s="170"/>
    </row>
    <row r="23" spans="1:7" s="189" customFormat="1" ht="47.25">
      <c r="A23" s="124" t="s">
        <v>170</v>
      </c>
      <c r="B23" s="168" t="str">
        <f>CONCATENATE(LEFT($B$11,2),"N ",RIGHT($B$11,3))</f>
        <v>ION 4.3</v>
      </c>
      <c r="C23" s="169"/>
      <c r="D23" s="159" t="s">
        <v>166</v>
      </c>
      <c r="E23" s="121"/>
      <c r="F23" s="121"/>
      <c r="G23" s="170"/>
    </row>
    <row r="24" spans="1:7" s="189" customFormat="1" ht="26.25" customHeight="1">
      <c r="A24" s="124" t="s">
        <v>170</v>
      </c>
      <c r="B24" s="168" t="str">
        <f>CONCATENATE(LEFT($B$12,2),"N ",RIGHT($B$12,3))</f>
        <v>ION 4.4</v>
      </c>
      <c r="C24" s="169"/>
      <c r="D24" s="159" t="s">
        <v>166</v>
      </c>
      <c r="E24" s="121"/>
      <c r="F24" s="121"/>
      <c r="G24" s="170"/>
    </row>
    <row r="25" spans="1:7" s="189" customFormat="1" ht="26.25" customHeight="1">
      <c r="A25" s="124" t="s">
        <v>170</v>
      </c>
      <c r="B25" s="205" t="s">
        <v>471</v>
      </c>
      <c r="C25" s="169"/>
      <c r="D25" s="159" t="s">
        <v>166</v>
      </c>
      <c r="E25" s="121"/>
      <c r="F25" s="121"/>
      <c r="G25" s="170"/>
    </row>
    <row r="42" ht="12.75">
      <c r="B42" s="166">
        <v>-1</v>
      </c>
    </row>
    <row r="43" ht="12.75">
      <c r="B43" s="166">
        <v>-2</v>
      </c>
    </row>
    <row r="44" ht="12.75">
      <c r="B44" s="166">
        <v>-3</v>
      </c>
    </row>
    <row r="45" ht="12.75">
      <c r="B45" s="166">
        <v>-4</v>
      </c>
    </row>
  </sheetData>
  <mergeCells count="6">
    <mergeCell ref="B19:G19"/>
    <mergeCell ref="N3:P3"/>
    <mergeCell ref="S3:U3"/>
    <mergeCell ref="B3:F3"/>
    <mergeCell ref="I3:K3"/>
    <mergeCell ref="B7:G7"/>
  </mergeCells>
  <conditionalFormatting sqref="C9:C14">
    <cfRule type="cellIs" priority="13" dxfId="2" operator="between">
      <formula>11</formula>
      <formula>25</formula>
    </cfRule>
    <cfRule type="cellIs" priority="14" dxfId="1" operator="between">
      <formula>6</formula>
      <formula>10</formula>
    </cfRule>
    <cfRule type="cellIs" priority="15" dxfId="0" operator="between">
      <formula>0</formula>
      <formula>5</formula>
    </cfRule>
  </conditionalFormatting>
  <conditionalFormatting sqref="K5">
    <cfRule type="cellIs" priority="10" dxfId="2" operator="between">
      <formula>8</formula>
      <formula>16</formula>
    </cfRule>
    <cfRule type="cellIs" priority="11" dxfId="1" operator="between">
      <formula>4</formula>
      <formula>6</formula>
    </cfRule>
    <cfRule type="cellIs" priority="12" dxfId="0" operator="between">
      <formula>0</formula>
      <formula>3</formula>
    </cfRule>
  </conditionalFormatting>
  <conditionalFormatting sqref="P5">
    <cfRule type="cellIs" priority="7" dxfId="2" operator="between">
      <formula>8</formula>
      <formula>16</formula>
    </cfRule>
    <cfRule type="cellIs" priority="8" dxfId="1" operator="between">
      <formula>4</formula>
      <formula>6</formula>
    </cfRule>
    <cfRule type="cellIs" priority="9" dxfId="0" operator="between">
      <formula>0</formula>
      <formula>3</formula>
    </cfRule>
  </conditionalFormatting>
  <conditionalFormatting sqref="U5">
    <cfRule type="cellIs" priority="4" dxfId="2" operator="between">
      <formula>8</formula>
      <formula>16</formula>
    </cfRule>
    <cfRule type="cellIs" priority="5" dxfId="1" operator="between">
      <formula>4</formula>
      <formula>6</formula>
    </cfRule>
    <cfRule type="cellIs" priority="6" dxfId="0" operator="between">
      <formula>0</formula>
      <formula>3</formula>
    </cfRule>
  </conditionalFormatting>
  <dataValidations count="2">
    <dataValidation type="list" allowBlank="1" showInputMessage="1" showErrorMessage="1" sqref="I5:J5">
      <formula1>positive</formula1>
    </dataValidation>
    <dataValidation type="list" allowBlank="1" showInputMessage="1" showErrorMessage="1" sqref="Q5:R5 L5:M5">
      <formula1>negative</formula1>
    </dataValidation>
  </dataValidations>
  <pageMargins left="0.708661417322835" right="0.708661417322835" top="0.748031496062992" bottom="0.748031496062992" header="0.31496062992126" footer="0.31496062992126"/>
  <pageSetup orientation="landscape" paperSize="9" scale="40" r:id="rId1"/>
  <headerFooter>
    <oddFooter>&amp;RIII.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2:U37"/>
  <sheetViews>
    <sheetView zoomScale="50" zoomScaleNormal="50" zoomScaleSheetLayoutView="55" workbookViewId="0" topLeftCell="A1">
      <selection pane="topLeft" activeCell="O23" sqref="O23"/>
    </sheetView>
  </sheetViews>
  <sheetFormatPr defaultRowHeight="12.75"/>
  <cols>
    <col min="1" max="1" width="25.7142857142857" style="176" customWidth="1"/>
    <col min="2" max="2" width="20.7142857142857" style="166" customWidth="1"/>
    <col min="3" max="3" width="25.7142857142857" style="176" customWidth="1"/>
    <col min="4" max="4" width="75.7142857142857" style="176" customWidth="1"/>
    <col min="5" max="8" width="25.7142857142857" style="176" customWidth="1"/>
    <col min="9" max="9" width="20.7142857142857" style="176" customWidth="1"/>
    <col min="10" max="10" width="25.7142857142857" style="176" customWidth="1"/>
    <col min="11" max="11" width="20.7142857142857" style="176" customWidth="1"/>
    <col min="12" max="13" width="25.7142857142857" style="176" customWidth="1"/>
    <col min="14" max="14" width="20.7142857142857" style="176" customWidth="1"/>
    <col min="15" max="15" width="25.7142857142857" style="176" customWidth="1"/>
    <col min="16" max="16" width="20.7142857142857" style="176" customWidth="1"/>
    <col min="17" max="18" width="25.7142857142857" style="176" customWidth="1"/>
    <col min="19" max="19" width="20.7142857142857" style="176" customWidth="1"/>
    <col min="20" max="20" width="25.7142857142857" style="176" customWidth="1"/>
    <col min="21" max="21" width="20.7142857142857" style="176" customWidth="1"/>
    <col min="22" max="16384" width="9.14285714285714" style="176"/>
  </cols>
  <sheetData>
    <row r="2" spans="7:14" ht="16.5" thickBot="1">
      <c r="G2" s="124"/>
      <c r="H2" s="124"/>
      <c r="I2" s="124"/>
      <c r="J2" s="124"/>
      <c r="K2" s="124"/>
      <c r="L2" s="177"/>
      <c r="M2" s="177"/>
      <c r="N2" s="124"/>
    </row>
    <row r="3" spans="2:21" s="124" customFormat="1" ht="50.1" customHeight="1" thickBot="1">
      <c r="B3" s="278" t="s">
        <v>5</v>
      </c>
      <c r="C3" s="279"/>
      <c r="D3" s="279"/>
      <c r="E3" s="279"/>
      <c r="F3" s="280"/>
      <c r="I3" s="273" t="s">
        <v>21</v>
      </c>
      <c r="J3" s="274"/>
      <c r="K3" s="281"/>
      <c r="M3" s="127"/>
      <c r="N3" s="273" t="s">
        <v>17</v>
      </c>
      <c r="O3" s="274"/>
      <c r="P3" s="281"/>
      <c r="R3" s="128"/>
      <c r="S3" s="282" t="s">
        <v>39</v>
      </c>
      <c r="T3" s="283"/>
      <c r="U3" s="284"/>
    </row>
    <row r="4" spans="2:21" s="178" customFormat="1" ht="84.95" customHeight="1" thickBot="1">
      <c r="B4" s="14" t="s">
        <v>165</v>
      </c>
      <c r="C4" s="16" t="s">
        <v>2</v>
      </c>
      <c r="D4" s="16" t="s">
        <v>1</v>
      </c>
      <c r="E4" s="16" t="s">
        <v>7</v>
      </c>
      <c r="F4" s="130" t="s">
        <v>61</v>
      </c>
      <c r="G4" s="14" t="s">
        <v>0</v>
      </c>
      <c r="H4" s="131" t="s">
        <v>25</v>
      </c>
      <c r="I4" s="14" t="s">
        <v>9</v>
      </c>
      <c r="J4" s="16" t="s">
        <v>10</v>
      </c>
      <c r="K4" s="17" t="s">
        <v>11</v>
      </c>
      <c r="L4" s="132" t="s">
        <v>141</v>
      </c>
      <c r="M4" s="133" t="s">
        <v>144</v>
      </c>
      <c r="N4" s="14" t="s">
        <v>15</v>
      </c>
      <c r="O4" s="16" t="s">
        <v>16</v>
      </c>
      <c r="P4" s="17" t="s">
        <v>18</v>
      </c>
      <c r="Q4" s="132" t="s">
        <v>142</v>
      </c>
      <c r="R4" s="133" t="s">
        <v>143</v>
      </c>
      <c r="S4" s="14" t="s">
        <v>136</v>
      </c>
      <c r="T4" s="16" t="s">
        <v>137</v>
      </c>
      <c r="U4" s="17" t="s">
        <v>138</v>
      </c>
    </row>
    <row r="5" spans="2:21" s="179" customFormat="1" ht="98.25" customHeight="1" thickBot="1">
      <c r="B5" s="134" t="s">
        <v>105</v>
      </c>
      <c r="C5" s="135" t="s">
        <v>50</v>
      </c>
      <c r="D5" s="136" t="s">
        <v>51</v>
      </c>
      <c r="E5" s="135" t="s">
        <v>69</v>
      </c>
      <c r="F5" s="137" t="s">
        <v>4</v>
      </c>
      <c r="G5" s="138"/>
      <c r="H5" s="139"/>
      <c r="I5" s="140"/>
      <c r="J5" s="141"/>
      <c r="K5" s="142">
        <f>I5*J5</f>
        <v>0</v>
      </c>
      <c r="L5" s="143"/>
      <c r="M5" s="144"/>
      <c r="N5" s="145">
        <f>I5+L5</f>
        <v>0</v>
      </c>
      <c r="O5" s="146">
        <f>J5+M5</f>
        <v>0</v>
      </c>
      <c r="P5" s="142">
        <f>N5*O5</f>
        <v>0</v>
      </c>
      <c r="Q5" s="143"/>
      <c r="R5" s="144"/>
      <c r="S5" s="145">
        <f>N5+Q5</f>
        <v>0</v>
      </c>
      <c r="T5" s="146">
        <f>O5+R5</f>
        <v>0</v>
      </c>
      <c r="U5" s="142">
        <f>S5*T5</f>
        <v>0</v>
      </c>
    </row>
    <row r="6" spans="2:21" s="124" customFormat="1" ht="38.25" customHeight="1" thickBot="1">
      <c r="B6" s="165"/>
      <c r="G6" s="124" t="s">
        <v>168</v>
      </c>
      <c r="H6" s="124" t="s">
        <v>168</v>
      </c>
      <c r="I6" s="124" t="s">
        <v>168</v>
      </c>
      <c r="J6" s="124" t="s">
        <v>168</v>
      </c>
      <c r="K6" s="124" t="s">
        <v>168</v>
      </c>
      <c r="L6" s="124" t="s">
        <v>169</v>
      </c>
      <c r="M6" s="124" t="s">
        <v>169</v>
      </c>
      <c r="N6" s="124" t="s">
        <v>169</v>
      </c>
      <c r="O6" s="124" t="s">
        <v>169</v>
      </c>
      <c r="P6" s="124" t="s">
        <v>169</v>
      </c>
      <c r="Q6" s="124" t="s">
        <v>171</v>
      </c>
      <c r="R6" s="124" t="s">
        <v>171</v>
      </c>
      <c r="S6" s="124" t="s">
        <v>171</v>
      </c>
      <c r="T6" s="124" t="s">
        <v>171</v>
      </c>
      <c r="U6" s="124" t="s">
        <v>171</v>
      </c>
    </row>
    <row r="7" spans="2:13" s="194" customFormat="1" ht="50.1" customHeight="1" thickBot="1">
      <c r="B7" s="285" t="s">
        <v>8</v>
      </c>
      <c r="C7" s="286"/>
      <c r="D7" s="286"/>
      <c r="E7" s="286"/>
      <c r="F7" s="286"/>
      <c r="G7" s="287"/>
      <c r="H7" s="176"/>
      <c r="I7" s="176"/>
      <c r="J7" s="176"/>
      <c r="K7" s="176"/>
      <c r="L7" s="176"/>
      <c r="M7" s="176"/>
    </row>
    <row r="8" spans="2:7" ht="84.95" customHeight="1">
      <c r="B8" s="83" t="s">
        <v>164</v>
      </c>
      <c r="C8" s="149" t="s">
        <v>448</v>
      </c>
      <c r="D8" s="85" t="s">
        <v>12</v>
      </c>
      <c r="E8" s="85" t="s">
        <v>13</v>
      </c>
      <c r="F8" s="85" t="s">
        <v>14</v>
      </c>
      <c r="G8" s="195" t="s">
        <v>22</v>
      </c>
    </row>
    <row r="9" spans="1:7" ht="63">
      <c r="A9" s="124" t="s">
        <v>167</v>
      </c>
      <c r="B9" s="153" t="s">
        <v>249</v>
      </c>
      <c r="C9" s="235"/>
      <c r="D9" s="155" t="s">
        <v>250</v>
      </c>
      <c r="E9" s="156"/>
      <c r="F9" s="156"/>
      <c r="G9" s="157"/>
    </row>
    <row r="10" spans="1:7" ht="47.25">
      <c r="A10" s="124" t="s">
        <v>167</v>
      </c>
      <c r="B10" s="153" t="s">
        <v>251</v>
      </c>
      <c r="C10" s="235"/>
      <c r="D10" s="155" t="s">
        <v>252</v>
      </c>
      <c r="E10" s="156"/>
      <c r="F10" s="156"/>
      <c r="G10" s="157"/>
    </row>
    <row r="11" spans="1:7" ht="47.25">
      <c r="A11" s="124" t="s">
        <v>167</v>
      </c>
      <c r="B11" s="153" t="s">
        <v>498</v>
      </c>
      <c r="C11" s="236"/>
      <c r="D11" s="159" t="s">
        <v>23</v>
      </c>
      <c r="E11" s="156"/>
      <c r="F11" s="156"/>
      <c r="G11" s="157"/>
    </row>
    <row r="12" spans="1:7" ht="47.25">
      <c r="A12" s="124" t="s">
        <v>167</v>
      </c>
      <c r="B12" s="153" t="s">
        <v>499</v>
      </c>
      <c r="C12" s="236"/>
      <c r="D12" s="159" t="s">
        <v>23</v>
      </c>
      <c r="E12" s="156"/>
      <c r="F12" s="156"/>
      <c r="G12" s="157"/>
    </row>
    <row r="13" spans="1:7" ht="48" thickBot="1">
      <c r="A13" s="124" t="s">
        <v>167</v>
      </c>
      <c r="B13" s="160" t="s">
        <v>253</v>
      </c>
      <c r="C13" s="237"/>
      <c r="D13" s="162" t="s">
        <v>23</v>
      </c>
      <c r="E13" s="163"/>
      <c r="F13" s="163"/>
      <c r="G13" s="164"/>
    </row>
    <row r="14" spans="2:7" ht="16.5" thickBot="1">
      <c r="B14" s="165"/>
      <c r="C14" s="179"/>
      <c r="D14" s="179"/>
      <c r="E14" s="179"/>
      <c r="F14" s="179"/>
      <c r="G14" s="179"/>
    </row>
    <row r="15" spans="1:7" ht="50.1" customHeight="1" thickBot="1">
      <c r="A15" s="165"/>
      <c r="B15" s="285" t="s">
        <v>155</v>
      </c>
      <c r="C15" s="286"/>
      <c r="D15" s="286"/>
      <c r="E15" s="286"/>
      <c r="F15" s="286"/>
      <c r="G15" s="287"/>
    </row>
    <row r="16" spans="1:7" ht="84.95" customHeight="1">
      <c r="A16" s="124"/>
      <c r="B16" s="83" t="s">
        <v>361</v>
      </c>
      <c r="C16" s="149" t="s">
        <v>172</v>
      </c>
      <c r="D16" s="85" t="s">
        <v>12</v>
      </c>
      <c r="E16" s="85" t="s">
        <v>19</v>
      </c>
      <c r="F16" s="85" t="s">
        <v>20</v>
      </c>
      <c r="G16" s="219"/>
    </row>
    <row r="17" spans="1:7" s="189" customFormat="1" ht="47.25">
      <c r="A17" s="124" t="s">
        <v>170</v>
      </c>
      <c r="B17" s="168" t="s">
        <v>483</v>
      </c>
      <c r="C17" s="169"/>
      <c r="D17" s="159" t="s">
        <v>166</v>
      </c>
      <c r="E17" s="121"/>
      <c r="F17" s="121"/>
      <c r="G17" s="170"/>
    </row>
    <row r="18" spans="1:7" s="189" customFormat="1" ht="47.25">
      <c r="A18" s="124" t="s">
        <v>170</v>
      </c>
      <c r="B18" s="168" t="s">
        <v>484</v>
      </c>
      <c r="C18" s="169"/>
      <c r="D18" s="159" t="s">
        <v>166</v>
      </c>
      <c r="E18" s="121"/>
      <c r="F18" s="121"/>
      <c r="G18" s="170"/>
    </row>
    <row r="19" spans="1:7" s="189" customFormat="1" ht="47.25">
      <c r="A19" s="124" t="s">
        <v>170</v>
      </c>
      <c r="B19" s="168" t="s">
        <v>485</v>
      </c>
      <c r="C19" s="169"/>
      <c r="D19" s="159" t="s">
        <v>166</v>
      </c>
      <c r="E19" s="121"/>
      <c r="F19" s="121"/>
      <c r="G19" s="170"/>
    </row>
    <row r="20" spans="1:7" s="189" customFormat="1" ht="26.25" customHeight="1">
      <c r="A20" s="124" t="s">
        <v>170</v>
      </c>
      <c r="B20" s="168" t="s">
        <v>486</v>
      </c>
      <c r="C20" s="169"/>
      <c r="D20" s="159" t="s">
        <v>166</v>
      </c>
      <c r="E20" s="121"/>
      <c r="F20" s="121"/>
      <c r="G20" s="170"/>
    </row>
    <row r="21" spans="1:7" s="189" customFormat="1" ht="26.25" customHeight="1" thickBot="1">
      <c r="A21" s="124" t="s">
        <v>170</v>
      </c>
      <c r="B21" s="224" t="s">
        <v>482</v>
      </c>
      <c r="C21" s="190"/>
      <c r="D21" s="162" t="s">
        <v>166</v>
      </c>
      <c r="E21" s="238"/>
      <c r="F21" s="238"/>
      <c r="G21" s="192"/>
    </row>
    <row r="34" ht="12.75">
      <c r="B34" s="166">
        <v>-1</v>
      </c>
    </row>
    <row r="35" ht="12.75">
      <c r="B35" s="166">
        <v>-2</v>
      </c>
    </row>
    <row r="36" ht="12.75">
      <c r="B36" s="166">
        <v>-3</v>
      </c>
    </row>
    <row r="37" ht="12.75">
      <c r="B37" s="166">
        <v>-4</v>
      </c>
    </row>
  </sheetData>
  <mergeCells count="6">
    <mergeCell ref="B15:G15"/>
    <mergeCell ref="N3:P3"/>
    <mergeCell ref="S3:U3"/>
    <mergeCell ref="B3:F3"/>
    <mergeCell ref="I3:K3"/>
    <mergeCell ref="B7:G7"/>
  </mergeCells>
  <conditionalFormatting sqref="K5">
    <cfRule type="cellIs" priority="10" dxfId="2" operator="between">
      <formula>8</formula>
      <formula>16</formula>
    </cfRule>
    <cfRule type="cellIs" priority="11" dxfId="1" operator="between">
      <formula>4</formula>
      <formula>6</formula>
    </cfRule>
    <cfRule type="cellIs" priority="12" dxfId="0" operator="between">
      <formula>0</formula>
      <formula>3</formula>
    </cfRule>
  </conditionalFormatting>
  <conditionalFormatting sqref="P5">
    <cfRule type="cellIs" priority="7" dxfId="2" operator="between">
      <formula>8</formula>
      <formula>16</formula>
    </cfRule>
    <cfRule type="cellIs" priority="8" dxfId="1" operator="between">
      <formula>4</formula>
      <formula>6</formula>
    </cfRule>
    <cfRule type="cellIs" priority="9" dxfId="0" operator="between">
      <formula>0</formula>
      <formula>3</formula>
    </cfRule>
  </conditionalFormatting>
  <conditionalFormatting sqref="U5">
    <cfRule type="cellIs" priority="4" dxfId="2" operator="between">
      <formula>8</formula>
      <formula>16</formula>
    </cfRule>
    <cfRule type="cellIs" priority="5" dxfId="1" operator="between">
      <formula>4</formula>
      <formula>6</formula>
    </cfRule>
    <cfRule type="cellIs" priority="6" dxfId="0" operator="between">
      <formula>0</formula>
      <formula>3</formula>
    </cfRule>
  </conditionalFormatting>
  <conditionalFormatting sqref="B9:B12">
    <cfRule type="cellIs" priority="1" dxfId="2" operator="between">
      <formula>11</formula>
      <formula>25</formula>
    </cfRule>
    <cfRule type="cellIs" priority="2" dxfId="1" operator="between">
      <formula>6</formula>
      <formula>10</formula>
    </cfRule>
    <cfRule type="cellIs" priority="3" dxfId="0" operator="between">
      <formula>0</formula>
      <formula>5</formula>
    </cfRule>
  </conditionalFormatting>
  <dataValidations count="2">
    <dataValidation type="list" allowBlank="1" showInputMessage="1" showErrorMessage="1" sqref="I5:J5">
      <formula1>positive</formula1>
    </dataValidation>
    <dataValidation type="list" allowBlank="1" showInputMessage="1" showErrorMessage="1" sqref="Q5:R5 L5:M5">
      <formula1>negative</formula1>
    </dataValidation>
  </dataValidations>
  <pageMargins left="0.708661417322835" right="0.708661417322835" top="0.748031496062992" bottom="0.748031496062992" header="0.31496062992126" footer="0.31496062992126"/>
  <pageSetup orientation="landscape" paperSize="9" scale="40" r:id="rId1"/>
  <headerFooter>
    <oddHeader>&amp;RIII.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2:U43"/>
  <sheetViews>
    <sheetView zoomScale="50" zoomScaleNormal="50" zoomScaleSheetLayoutView="55" workbookViewId="0" topLeftCell="A1">
      <selection pane="topLeft" activeCell="D13" sqref="D13"/>
    </sheetView>
  </sheetViews>
  <sheetFormatPr defaultRowHeight="12.75"/>
  <cols>
    <col min="1" max="1" width="25.7142857142857" style="176" customWidth="1"/>
    <col min="2" max="2" width="20.7142857142857" style="176" customWidth="1"/>
    <col min="3" max="3" width="25.7142857142857" style="176" customWidth="1"/>
    <col min="4" max="4" width="75.7142857142857" style="176" customWidth="1"/>
    <col min="5" max="8" width="25.7142857142857" style="176" customWidth="1"/>
    <col min="9" max="9" width="20.7142857142857" style="176" customWidth="1"/>
    <col min="10" max="10" width="25.7142857142857" style="176" customWidth="1"/>
    <col min="11" max="11" width="20.7142857142857" style="176" customWidth="1"/>
    <col min="12" max="13" width="25.7142857142857" style="176" customWidth="1"/>
    <col min="14" max="14" width="20.7142857142857" style="176" customWidth="1"/>
    <col min="15" max="15" width="25.7142857142857" style="176" customWidth="1"/>
    <col min="16" max="16" width="20.7142857142857" style="176" customWidth="1"/>
    <col min="17" max="18" width="25.7142857142857" style="176" customWidth="1"/>
    <col min="19" max="19" width="20.7142857142857" style="176" customWidth="1"/>
    <col min="20" max="20" width="25.7142857142857" style="176" customWidth="1"/>
    <col min="21" max="21" width="20.7142857142857" style="176" customWidth="1"/>
    <col min="22" max="16384" width="9.14285714285714" style="176"/>
  </cols>
  <sheetData>
    <row r="2" spans="7:14" ht="16.5" thickBot="1">
      <c r="G2" s="124"/>
      <c r="H2" s="124"/>
      <c r="I2" s="124"/>
      <c r="J2" s="124"/>
      <c r="K2" s="124"/>
      <c r="L2" s="177"/>
      <c r="M2" s="177"/>
      <c r="N2" s="124"/>
    </row>
    <row r="3" spans="2:21" s="124" customFormat="1" ht="50.1" customHeight="1" thickBot="1">
      <c r="B3" s="278" t="s">
        <v>5</v>
      </c>
      <c r="C3" s="279"/>
      <c r="D3" s="279"/>
      <c r="E3" s="279"/>
      <c r="F3" s="280"/>
      <c r="I3" s="273" t="s">
        <v>21</v>
      </c>
      <c r="J3" s="274"/>
      <c r="K3" s="281"/>
      <c r="M3" s="127"/>
      <c r="N3" s="273" t="s">
        <v>17</v>
      </c>
      <c r="O3" s="274"/>
      <c r="P3" s="281"/>
      <c r="R3" s="128"/>
      <c r="S3" s="282" t="s">
        <v>39</v>
      </c>
      <c r="T3" s="283"/>
      <c r="U3" s="284"/>
    </row>
    <row r="4" spans="2:21" s="178" customFormat="1" ht="84.95" customHeight="1" thickBot="1">
      <c r="B4" s="14" t="s">
        <v>165</v>
      </c>
      <c r="C4" s="16" t="s">
        <v>2</v>
      </c>
      <c r="D4" s="16" t="s">
        <v>1</v>
      </c>
      <c r="E4" s="16" t="s">
        <v>7</v>
      </c>
      <c r="F4" s="130" t="s">
        <v>61</v>
      </c>
      <c r="G4" s="14" t="s">
        <v>0</v>
      </c>
      <c r="H4" s="131" t="s">
        <v>25</v>
      </c>
      <c r="I4" s="14" t="s">
        <v>9</v>
      </c>
      <c r="J4" s="16" t="s">
        <v>10</v>
      </c>
      <c r="K4" s="17" t="s">
        <v>11</v>
      </c>
      <c r="L4" s="132" t="s">
        <v>141</v>
      </c>
      <c r="M4" s="133" t="s">
        <v>144</v>
      </c>
      <c r="N4" s="14" t="s">
        <v>15</v>
      </c>
      <c r="O4" s="16" t="s">
        <v>16</v>
      </c>
      <c r="P4" s="17" t="s">
        <v>18</v>
      </c>
      <c r="Q4" s="132" t="s">
        <v>142</v>
      </c>
      <c r="R4" s="133" t="s">
        <v>143</v>
      </c>
      <c r="S4" s="14" t="s">
        <v>136</v>
      </c>
      <c r="T4" s="16" t="s">
        <v>137</v>
      </c>
      <c r="U4" s="17" t="s">
        <v>138</v>
      </c>
    </row>
    <row r="5" spans="2:21" s="179" customFormat="1" ht="98.25" customHeight="1" thickBot="1">
      <c r="B5" s="134" t="s">
        <v>106</v>
      </c>
      <c r="C5" s="135" t="s">
        <v>36</v>
      </c>
      <c r="D5" s="136" t="s">
        <v>254</v>
      </c>
      <c r="E5" s="135" t="s">
        <v>70</v>
      </c>
      <c r="F5" s="137" t="s">
        <v>62</v>
      </c>
      <c r="G5" s="138"/>
      <c r="H5" s="139"/>
      <c r="I5" s="140"/>
      <c r="J5" s="141"/>
      <c r="K5" s="142">
        <f>I5*J5</f>
        <v>0</v>
      </c>
      <c r="L5" s="143"/>
      <c r="M5" s="144"/>
      <c r="N5" s="145">
        <f>I5+L5</f>
        <v>0</v>
      </c>
      <c r="O5" s="146">
        <f>J5+M5</f>
        <v>0</v>
      </c>
      <c r="P5" s="142">
        <f>N5*O5</f>
        <v>0</v>
      </c>
      <c r="Q5" s="143"/>
      <c r="R5" s="144"/>
      <c r="S5" s="145">
        <f>N5+Q5</f>
        <v>0</v>
      </c>
      <c r="T5" s="146">
        <f>O5+R5</f>
        <v>0</v>
      </c>
      <c r="U5" s="142">
        <f>S5*T5</f>
        <v>0</v>
      </c>
    </row>
    <row r="6" spans="7:21" s="124" customFormat="1" ht="38.25" customHeight="1" thickBot="1">
      <c r="G6" s="124" t="s">
        <v>168</v>
      </c>
      <c r="H6" s="124" t="s">
        <v>168</v>
      </c>
      <c r="I6" s="124" t="s">
        <v>168</v>
      </c>
      <c r="J6" s="124" t="s">
        <v>168</v>
      </c>
      <c r="K6" s="124" t="s">
        <v>168</v>
      </c>
      <c r="L6" s="124" t="s">
        <v>169</v>
      </c>
      <c r="M6" s="124" t="s">
        <v>169</v>
      </c>
      <c r="N6" s="124" t="s">
        <v>169</v>
      </c>
      <c r="O6" s="124" t="s">
        <v>169</v>
      </c>
      <c r="P6" s="124" t="s">
        <v>169</v>
      </c>
      <c r="Q6" s="124" t="s">
        <v>171</v>
      </c>
      <c r="R6" s="124" t="s">
        <v>171</v>
      </c>
      <c r="S6" s="124" t="s">
        <v>171</v>
      </c>
      <c r="T6" s="124" t="s">
        <v>171</v>
      </c>
      <c r="U6" s="124" t="s">
        <v>171</v>
      </c>
    </row>
    <row r="7" spans="2:13" s="194" customFormat="1" ht="50.1" customHeight="1" thickBot="1">
      <c r="B7" s="285" t="s">
        <v>8</v>
      </c>
      <c r="C7" s="286"/>
      <c r="D7" s="286"/>
      <c r="E7" s="286"/>
      <c r="F7" s="286"/>
      <c r="G7" s="287"/>
      <c r="H7" s="176"/>
      <c r="I7" s="176"/>
      <c r="J7" s="176"/>
      <c r="K7" s="176"/>
      <c r="L7" s="176"/>
      <c r="M7" s="176"/>
    </row>
    <row r="8" spans="2:7" ht="84.95" customHeight="1">
      <c r="B8" s="148" t="s">
        <v>164</v>
      </c>
      <c r="C8" s="202" t="s">
        <v>448</v>
      </c>
      <c r="D8" s="150" t="s">
        <v>12</v>
      </c>
      <c r="E8" s="150" t="s">
        <v>13</v>
      </c>
      <c r="F8" s="150" t="s">
        <v>14</v>
      </c>
      <c r="G8" s="151" t="s">
        <v>22</v>
      </c>
    </row>
    <row r="9" spans="1:7" ht="45" customHeight="1">
      <c r="A9" s="124" t="s">
        <v>167</v>
      </c>
      <c r="B9" s="220" t="s">
        <v>256</v>
      </c>
      <c r="C9" s="221" t="s">
        <v>255</v>
      </c>
      <c r="D9" s="182" t="s">
        <v>257</v>
      </c>
      <c r="E9" s="196"/>
      <c r="F9" s="196"/>
      <c r="G9" s="197"/>
    </row>
    <row r="10" spans="1:7" ht="45" customHeight="1">
      <c r="A10" s="124" t="s">
        <v>167</v>
      </c>
      <c r="B10" s="220" t="s">
        <v>258</v>
      </c>
      <c r="C10" s="221" t="s">
        <v>255</v>
      </c>
      <c r="D10" s="182" t="s">
        <v>194</v>
      </c>
      <c r="E10" s="196"/>
      <c r="F10" s="196"/>
      <c r="G10" s="197"/>
    </row>
    <row r="11" spans="1:7" ht="45" customHeight="1">
      <c r="A11" s="124" t="s">
        <v>167</v>
      </c>
      <c r="B11" s="220" t="s">
        <v>492</v>
      </c>
      <c r="C11" s="221" t="s">
        <v>260</v>
      </c>
      <c r="D11" s="182" t="s">
        <v>261</v>
      </c>
      <c r="E11" s="196"/>
      <c r="F11" s="196"/>
      <c r="G11" s="197"/>
    </row>
    <row r="12" spans="1:7" ht="45" customHeight="1">
      <c r="A12" s="124" t="s">
        <v>167</v>
      </c>
      <c r="B12" s="220" t="s">
        <v>493</v>
      </c>
      <c r="C12" s="221" t="s">
        <v>260</v>
      </c>
      <c r="D12" s="182" t="s">
        <v>262</v>
      </c>
      <c r="E12" s="196"/>
      <c r="F12" s="196"/>
      <c r="G12" s="197"/>
    </row>
    <row r="13" spans="1:7" ht="45" customHeight="1">
      <c r="A13" s="124" t="s">
        <v>167</v>
      </c>
      <c r="B13" s="220" t="s">
        <v>494</v>
      </c>
      <c r="C13" s="221" t="s">
        <v>260</v>
      </c>
      <c r="D13" s="182" t="s">
        <v>263</v>
      </c>
      <c r="E13" s="196"/>
      <c r="F13" s="196"/>
      <c r="G13" s="197"/>
    </row>
    <row r="14" spans="1:7" ht="45" customHeight="1">
      <c r="A14" s="124" t="s">
        <v>167</v>
      </c>
      <c r="B14" s="220" t="s">
        <v>495</v>
      </c>
      <c r="C14" s="221" t="s">
        <v>260</v>
      </c>
      <c r="D14" s="182" t="s">
        <v>194</v>
      </c>
      <c r="E14" s="196"/>
      <c r="F14" s="196"/>
      <c r="G14" s="197"/>
    </row>
    <row r="15" spans="1:7" ht="45" customHeight="1" thickBot="1">
      <c r="A15" s="124" t="s">
        <v>167</v>
      </c>
      <c r="B15" s="224" t="s">
        <v>259</v>
      </c>
      <c r="C15" s="208"/>
      <c r="D15" s="186" t="s">
        <v>24</v>
      </c>
      <c r="E15" s="199"/>
      <c r="F15" s="199"/>
      <c r="G15" s="200"/>
    </row>
    <row r="16" spans="2:7" ht="45" customHeight="1" thickBot="1">
      <c r="B16" s="124"/>
      <c r="C16" s="179"/>
      <c r="D16" s="179"/>
      <c r="E16" s="179"/>
      <c r="F16" s="179"/>
      <c r="G16" s="179"/>
    </row>
    <row r="17" spans="1:7" ht="50.1" customHeight="1" thickBot="1">
      <c r="A17" s="165"/>
      <c r="B17" s="285" t="s">
        <v>155</v>
      </c>
      <c r="C17" s="286"/>
      <c r="D17" s="286"/>
      <c r="E17" s="286"/>
      <c r="F17" s="286"/>
      <c r="G17" s="287"/>
    </row>
    <row r="18" spans="1:7" ht="84.95" customHeight="1">
      <c r="A18" s="124"/>
      <c r="B18" s="83" t="s">
        <v>361</v>
      </c>
      <c r="C18" s="149" t="s">
        <v>172</v>
      </c>
      <c r="D18" s="85" t="s">
        <v>12</v>
      </c>
      <c r="E18" s="85" t="s">
        <v>19</v>
      </c>
      <c r="F18" s="85" t="s">
        <v>20</v>
      </c>
      <c r="G18" s="219"/>
    </row>
    <row r="19" spans="1:7" s="189" customFormat="1" ht="47.25">
      <c r="A19" s="124" t="s">
        <v>170</v>
      </c>
      <c r="B19" s="168" t="s">
        <v>487</v>
      </c>
      <c r="C19" s="169"/>
      <c r="D19" s="159" t="s">
        <v>166</v>
      </c>
      <c r="E19" s="121"/>
      <c r="F19" s="121"/>
      <c r="G19" s="170"/>
    </row>
    <row r="20" spans="1:7" s="189" customFormat="1" ht="47.25">
      <c r="A20" s="124" t="s">
        <v>170</v>
      </c>
      <c r="B20" s="168" t="s">
        <v>488</v>
      </c>
      <c r="C20" s="169"/>
      <c r="D20" s="159" t="s">
        <v>166</v>
      </c>
      <c r="E20" s="121"/>
      <c r="F20" s="121"/>
      <c r="G20" s="170"/>
    </row>
    <row r="21" spans="1:7" s="189" customFormat="1" ht="47.25">
      <c r="A21" s="124" t="s">
        <v>170</v>
      </c>
      <c r="B21" s="168" t="s">
        <v>489</v>
      </c>
      <c r="C21" s="169"/>
      <c r="D21" s="159" t="s">
        <v>166</v>
      </c>
      <c r="E21" s="121"/>
      <c r="F21" s="121"/>
      <c r="G21" s="170"/>
    </row>
    <row r="22" spans="1:7" s="189" customFormat="1" ht="26.25" customHeight="1">
      <c r="A22" s="124" t="s">
        <v>170</v>
      </c>
      <c r="B22" s="168" t="s">
        <v>490</v>
      </c>
      <c r="C22" s="169"/>
      <c r="D22" s="159" t="s">
        <v>166</v>
      </c>
      <c r="E22" s="121"/>
      <c r="F22" s="121"/>
      <c r="G22" s="170"/>
    </row>
    <row r="23" spans="1:7" s="189" customFormat="1" ht="26.25" customHeight="1" thickBot="1">
      <c r="A23" s="124" t="s">
        <v>170</v>
      </c>
      <c r="B23" s="224" t="s">
        <v>491</v>
      </c>
      <c r="C23" s="190"/>
      <c r="D23" s="162" t="s">
        <v>166</v>
      </c>
      <c r="E23" s="238"/>
      <c r="F23" s="238"/>
      <c r="G23" s="192"/>
    </row>
    <row r="24" ht="45" customHeight="1"/>
    <row r="25" ht="45" customHeight="1"/>
    <row r="26" ht="45" customHeight="1"/>
    <row r="27" ht="45" customHeight="1"/>
    <row r="28" ht="45" customHeight="1"/>
    <row r="29" ht="45" customHeight="1"/>
    <row r="30" ht="45" customHeight="1"/>
    <row r="31" ht="45" customHeight="1"/>
    <row r="32" ht="45" customHeight="1"/>
    <row r="33" ht="45" customHeight="1"/>
    <row r="34" ht="45" customHeight="1"/>
    <row r="35" ht="45" customHeight="1"/>
    <row r="36" ht="45" customHeight="1"/>
    <row r="37" ht="45" customHeight="1"/>
    <row r="38" ht="45" customHeight="1"/>
    <row r="39" ht="45" customHeight="1"/>
    <row r="40" ht="45" customHeight="1">
      <c r="B40" s="176">
        <v>-1</v>
      </c>
    </row>
    <row r="41" ht="45" customHeight="1">
      <c r="B41" s="176">
        <v>-2</v>
      </c>
    </row>
    <row r="42" ht="45" customHeight="1">
      <c r="B42" s="176">
        <v>-3</v>
      </c>
    </row>
    <row r="43" ht="45" customHeight="1">
      <c r="B43" s="176">
        <v>-4</v>
      </c>
    </row>
    <row r="44" ht="45" customHeight="1"/>
    <row r="45" ht="45" customHeight="1"/>
  </sheetData>
  <mergeCells count="6">
    <mergeCell ref="B17:G17"/>
    <mergeCell ref="N3:P3"/>
    <mergeCell ref="S3:U3"/>
    <mergeCell ref="B3:F3"/>
    <mergeCell ref="I3:K3"/>
    <mergeCell ref="B7:G7"/>
  </mergeCells>
  <conditionalFormatting sqref="C9:C10">
    <cfRule type="cellIs" priority="13" dxfId="2" operator="between">
      <formula>11</formula>
      <formula>25</formula>
    </cfRule>
    <cfRule type="cellIs" priority="14" dxfId="1" operator="between">
      <formula>6</formula>
      <formula>10</formula>
    </cfRule>
    <cfRule type="cellIs" priority="15" dxfId="0" operator="between">
      <formula>0</formula>
      <formula>5</formula>
    </cfRule>
  </conditionalFormatting>
  <conditionalFormatting sqref="K5">
    <cfRule type="cellIs" priority="10" dxfId="2" operator="between">
      <formula>8</formula>
      <formula>16</formula>
    </cfRule>
    <cfRule type="cellIs" priority="11" dxfId="1" operator="between">
      <formula>4</formula>
      <formula>6</formula>
    </cfRule>
    <cfRule type="cellIs" priority="12" dxfId="0" operator="between">
      <formula>0</formula>
      <formula>3</formula>
    </cfRule>
  </conditionalFormatting>
  <conditionalFormatting sqref="P5">
    <cfRule type="cellIs" priority="7" dxfId="2" operator="between">
      <formula>8</formula>
      <formula>16</formula>
    </cfRule>
    <cfRule type="cellIs" priority="8" dxfId="1" operator="between">
      <formula>4</formula>
      <formula>6</formula>
    </cfRule>
    <cfRule type="cellIs" priority="9" dxfId="0" operator="between">
      <formula>0</formula>
      <formula>3</formula>
    </cfRule>
  </conditionalFormatting>
  <conditionalFormatting sqref="U5">
    <cfRule type="cellIs" priority="4" dxfId="2" operator="between">
      <formula>8</formula>
      <formula>16</formula>
    </cfRule>
    <cfRule type="cellIs" priority="5" dxfId="1" operator="between">
      <formula>4</formula>
      <formula>6</formula>
    </cfRule>
    <cfRule type="cellIs" priority="6" dxfId="0" operator="between">
      <formula>0</formula>
      <formula>3</formula>
    </cfRule>
  </conditionalFormatting>
  <dataValidations count="2">
    <dataValidation type="list" allowBlank="1" showInputMessage="1" showErrorMessage="1" sqref="I5:J5">
      <formula1>positive</formula1>
    </dataValidation>
    <dataValidation type="list" allowBlank="1" showInputMessage="1" showErrorMessage="1" sqref="Q5:R5 L5:M5">
      <formula1>negative</formula1>
    </dataValidation>
  </dataValidations>
  <pageMargins left="0.708661417322835" right="0.708661417322835" top="0.748031496062992" bottom="0.748031496062992" header="0.31496062992126" footer="0.31496062992126"/>
  <pageSetup orientation="landscape" paperSize="9" scale="40" r:id="rId1"/>
  <headerFooter>
    <oddHeader>&amp;RIII.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2:U38"/>
  <sheetViews>
    <sheetView zoomScale="50" zoomScaleNormal="50" zoomScaleSheetLayoutView="55" workbookViewId="0" topLeftCell="A1">
      <selection pane="topLeft" activeCell="P19" sqref="P19"/>
    </sheetView>
  </sheetViews>
  <sheetFormatPr defaultRowHeight="12.75"/>
  <cols>
    <col min="1" max="1" width="25.7142857142857" style="176" customWidth="1"/>
    <col min="2" max="2" width="20.7142857142857" style="166" customWidth="1"/>
    <col min="3" max="3" width="25.7142857142857" style="176" customWidth="1"/>
    <col min="4" max="4" width="75.7142857142857" style="176" customWidth="1"/>
    <col min="5" max="8" width="25.7142857142857" style="176" customWidth="1"/>
    <col min="9" max="9" width="20.7142857142857" style="176" customWidth="1"/>
    <col min="10" max="10" width="25.7142857142857" style="176" customWidth="1"/>
    <col min="11" max="11" width="20.7142857142857" style="176" customWidth="1"/>
    <col min="12" max="13" width="25.7142857142857" style="176" customWidth="1"/>
    <col min="14" max="14" width="20.7142857142857" style="176" customWidth="1"/>
    <col min="15" max="15" width="25.7142857142857" style="176" customWidth="1"/>
    <col min="16" max="16" width="20.7142857142857" style="176" customWidth="1"/>
    <col min="17" max="18" width="25.7142857142857" style="176" customWidth="1"/>
    <col min="19" max="19" width="20.7142857142857" style="176" customWidth="1"/>
    <col min="20" max="20" width="25.7142857142857" style="176" customWidth="1"/>
    <col min="21" max="21" width="20.7142857142857" style="176" customWidth="1"/>
    <col min="22" max="16384" width="9.14285714285714" style="176"/>
  </cols>
  <sheetData>
    <row r="2" spans="7:14" ht="16.5" thickBot="1">
      <c r="G2" s="124"/>
      <c r="H2" s="124"/>
      <c r="I2" s="124"/>
      <c r="J2" s="124"/>
      <c r="K2" s="124"/>
      <c r="L2" s="177"/>
      <c r="M2" s="177"/>
      <c r="N2" s="124"/>
    </row>
    <row r="3" spans="2:21" s="124" customFormat="1" ht="50.1" customHeight="1" thickBot="1">
      <c r="B3" s="278" t="s">
        <v>5</v>
      </c>
      <c r="C3" s="279"/>
      <c r="D3" s="279"/>
      <c r="E3" s="279"/>
      <c r="F3" s="280"/>
      <c r="I3" s="273" t="s">
        <v>21</v>
      </c>
      <c r="J3" s="274"/>
      <c r="K3" s="281"/>
      <c r="M3" s="127"/>
      <c r="N3" s="273" t="s">
        <v>17</v>
      </c>
      <c r="O3" s="274"/>
      <c r="P3" s="281"/>
      <c r="R3" s="128"/>
      <c r="S3" s="282" t="s">
        <v>39</v>
      </c>
      <c r="T3" s="283"/>
      <c r="U3" s="284"/>
    </row>
    <row r="4" spans="2:21" s="178" customFormat="1" ht="84.95" customHeight="1" thickBot="1">
      <c r="B4" s="14" t="s">
        <v>165</v>
      </c>
      <c r="C4" s="16" t="s">
        <v>2</v>
      </c>
      <c r="D4" s="16" t="s">
        <v>1</v>
      </c>
      <c r="E4" s="16" t="s">
        <v>7</v>
      </c>
      <c r="F4" s="130" t="s">
        <v>61</v>
      </c>
      <c r="G4" s="14" t="s">
        <v>0</v>
      </c>
      <c r="H4" s="131" t="s">
        <v>25</v>
      </c>
      <c r="I4" s="14" t="s">
        <v>9</v>
      </c>
      <c r="J4" s="16" t="s">
        <v>10</v>
      </c>
      <c r="K4" s="17" t="s">
        <v>11</v>
      </c>
      <c r="L4" s="132" t="s">
        <v>141</v>
      </c>
      <c r="M4" s="133" t="s">
        <v>144</v>
      </c>
      <c r="N4" s="14" t="s">
        <v>15</v>
      </c>
      <c r="O4" s="16" t="s">
        <v>16</v>
      </c>
      <c r="P4" s="17" t="s">
        <v>18</v>
      </c>
      <c r="Q4" s="132" t="s">
        <v>142</v>
      </c>
      <c r="R4" s="133" t="s">
        <v>143</v>
      </c>
      <c r="S4" s="14" t="s">
        <v>136</v>
      </c>
      <c r="T4" s="16" t="s">
        <v>137</v>
      </c>
      <c r="U4" s="17" t="s">
        <v>138</v>
      </c>
    </row>
    <row r="5" spans="2:21" s="179" customFormat="1" ht="98.25" customHeight="1" thickBot="1">
      <c r="B5" s="134" t="s">
        <v>107</v>
      </c>
      <c r="C5" s="135" t="s">
        <v>35</v>
      </c>
      <c r="D5" s="136" t="s">
        <v>274</v>
      </c>
      <c r="E5" s="135" t="s">
        <v>29</v>
      </c>
      <c r="F5" s="137" t="s">
        <v>4</v>
      </c>
      <c r="G5" s="138"/>
      <c r="H5" s="139"/>
      <c r="I5" s="140"/>
      <c r="J5" s="141"/>
      <c r="K5" s="142">
        <f>I5*J5</f>
        <v>0</v>
      </c>
      <c r="L5" s="143"/>
      <c r="M5" s="144"/>
      <c r="N5" s="145">
        <f>I5+L5</f>
        <v>0</v>
      </c>
      <c r="O5" s="146">
        <f>J5+M5</f>
        <v>0</v>
      </c>
      <c r="P5" s="142">
        <f>N5*O5</f>
        <v>0</v>
      </c>
      <c r="Q5" s="143"/>
      <c r="R5" s="144"/>
      <c r="S5" s="145">
        <f>N5+Q5</f>
        <v>0</v>
      </c>
      <c r="T5" s="146">
        <f>O5+R5</f>
        <v>0</v>
      </c>
      <c r="U5" s="142">
        <f>S5*T5</f>
        <v>0</v>
      </c>
    </row>
    <row r="6" spans="2:21" s="124" customFormat="1" ht="38.25" customHeight="1" thickBot="1">
      <c r="B6" s="165"/>
      <c r="G6" s="124" t="s">
        <v>168</v>
      </c>
      <c r="H6" s="124" t="s">
        <v>168</v>
      </c>
      <c r="I6" s="124" t="s">
        <v>168</v>
      </c>
      <c r="J6" s="124" t="s">
        <v>168</v>
      </c>
      <c r="K6" s="124" t="s">
        <v>168</v>
      </c>
      <c r="L6" s="124" t="s">
        <v>169</v>
      </c>
      <c r="M6" s="124" t="s">
        <v>169</v>
      </c>
      <c r="N6" s="124" t="s">
        <v>169</v>
      </c>
      <c r="O6" s="124" t="s">
        <v>169</v>
      </c>
      <c r="P6" s="124" t="s">
        <v>169</v>
      </c>
      <c r="Q6" s="124" t="s">
        <v>171</v>
      </c>
      <c r="R6" s="124" t="s">
        <v>171</v>
      </c>
      <c r="S6" s="124" t="s">
        <v>171</v>
      </c>
      <c r="T6" s="124" t="s">
        <v>171</v>
      </c>
      <c r="U6" s="124" t="s">
        <v>171</v>
      </c>
    </row>
    <row r="7" spans="2:13" s="194" customFormat="1" ht="50.1" customHeight="1" thickBot="1">
      <c r="B7" s="273" t="s">
        <v>8</v>
      </c>
      <c r="C7" s="274"/>
      <c r="D7" s="274"/>
      <c r="E7" s="274"/>
      <c r="F7" s="274"/>
      <c r="G7" s="281"/>
      <c r="H7" s="176"/>
      <c r="I7" s="176"/>
      <c r="J7" s="176"/>
      <c r="K7" s="176"/>
      <c r="L7" s="176"/>
      <c r="M7" s="176"/>
    </row>
    <row r="8" spans="2:7" ht="84.95" customHeight="1">
      <c r="B8" s="148" t="s">
        <v>164</v>
      </c>
      <c r="C8" s="202" t="s">
        <v>448</v>
      </c>
      <c r="D8" s="150" t="s">
        <v>12</v>
      </c>
      <c r="E8" s="150" t="s">
        <v>13</v>
      </c>
      <c r="F8" s="150" t="s">
        <v>14</v>
      </c>
      <c r="G8" s="151" t="s">
        <v>22</v>
      </c>
    </row>
    <row r="9" spans="1:7" ht="47.25">
      <c r="A9" s="124" t="s">
        <v>167</v>
      </c>
      <c r="B9" s="153" t="s">
        <v>265</v>
      </c>
      <c r="C9" s="39" t="s">
        <v>264</v>
      </c>
      <c r="D9" s="155" t="s">
        <v>266</v>
      </c>
      <c r="E9" s="156"/>
      <c r="F9" s="156"/>
      <c r="G9" s="157"/>
    </row>
    <row r="10" spans="1:7" ht="47.25">
      <c r="A10" s="124" t="s">
        <v>167</v>
      </c>
      <c r="B10" s="153" t="s">
        <v>267</v>
      </c>
      <c r="C10" s="39" t="s">
        <v>264</v>
      </c>
      <c r="D10" s="155" t="s">
        <v>268</v>
      </c>
      <c r="E10" s="156"/>
      <c r="F10" s="156"/>
      <c r="G10" s="157"/>
    </row>
    <row r="11" spans="1:7" ht="47.25">
      <c r="A11" s="124" t="s">
        <v>167</v>
      </c>
      <c r="B11" s="153" t="s">
        <v>269</v>
      </c>
      <c r="C11" s="39" t="s">
        <v>264</v>
      </c>
      <c r="D11" s="155" t="s">
        <v>194</v>
      </c>
      <c r="E11" s="156"/>
      <c r="F11" s="156"/>
      <c r="G11" s="157"/>
    </row>
    <row r="12" spans="1:7" ht="47.25">
      <c r="A12" s="124" t="s">
        <v>167</v>
      </c>
      <c r="B12" s="153" t="s">
        <v>500</v>
      </c>
      <c r="C12" s="39" t="s">
        <v>271</v>
      </c>
      <c r="D12" s="155" t="s">
        <v>272</v>
      </c>
      <c r="E12" s="156"/>
      <c r="F12" s="156"/>
      <c r="G12" s="157"/>
    </row>
    <row r="13" spans="1:7" ht="47.25">
      <c r="A13" s="124" t="s">
        <v>167</v>
      </c>
      <c r="B13" s="153" t="s">
        <v>501</v>
      </c>
      <c r="C13" s="39" t="s">
        <v>271</v>
      </c>
      <c r="D13" s="155" t="s">
        <v>273</v>
      </c>
      <c r="E13" s="156"/>
      <c r="F13" s="156"/>
      <c r="G13" s="157"/>
    </row>
    <row r="14" spans="1:7" ht="47.25">
      <c r="A14" s="124" t="s">
        <v>167</v>
      </c>
      <c r="B14" s="153" t="s">
        <v>502</v>
      </c>
      <c r="C14" s="39" t="s">
        <v>271</v>
      </c>
      <c r="D14" s="155" t="s">
        <v>194</v>
      </c>
      <c r="E14" s="156"/>
      <c r="F14" s="156"/>
      <c r="G14" s="157"/>
    </row>
    <row r="15" spans="1:7" ht="48" thickBot="1">
      <c r="A15" s="124" t="s">
        <v>167</v>
      </c>
      <c r="B15" s="160" t="s">
        <v>270</v>
      </c>
      <c r="C15" s="237"/>
      <c r="D15" s="162" t="s">
        <v>24</v>
      </c>
      <c r="E15" s="163"/>
      <c r="F15" s="163"/>
      <c r="G15" s="164"/>
    </row>
    <row r="16" spans="2:7" ht="16.5" thickBot="1">
      <c r="B16" s="165"/>
      <c r="C16" s="179"/>
      <c r="D16" s="179"/>
      <c r="E16" s="179"/>
      <c r="F16" s="179"/>
      <c r="G16" s="179"/>
    </row>
    <row r="17" spans="1:7" ht="50.1" customHeight="1" thickBot="1">
      <c r="A17" s="165"/>
      <c r="B17" s="285" t="s">
        <v>155</v>
      </c>
      <c r="C17" s="286"/>
      <c r="D17" s="286"/>
      <c r="E17" s="286"/>
      <c r="F17" s="286"/>
      <c r="G17" s="287"/>
    </row>
    <row r="18" spans="1:7" ht="84.95" customHeight="1">
      <c r="A18" s="124"/>
      <c r="B18" s="83" t="s">
        <v>361</v>
      </c>
      <c r="C18" s="149" t="s">
        <v>172</v>
      </c>
      <c r="D18" s="85" t="s">
        <v>12</v>
      </c>
      <c r="E18" s="85" t="s">
        <v>19</v>
      </c>
      <c r="F18" s="85" t="s">
        <v>20</v>
      </c>
      <c r="G18" s="219"/>
    </row>
    <row r="19" spans="1:7" s="189" customFormat="1" ht="47.25">
      <c r="A19" s="124" t="s">
        <v>170</v>
      </c>
      <c r="B19" s="168" t="str">
        <f>CONCATENATE(LEFT($B$9,2),"N ",RIGHT($B$9,3))</f>
        <v>ION 7.1</v>
      </c>
      <c r="C19" s="169"/>
      <c r="D19" s="159" t="s">
        <v>166</v>
      </c>
      <c r="E19" s="121"/>
      <c r="F19" s="121"/>
      <c r="G19" s="170"/>
    </row>
    <row r="20" spans="1:7" s="189" customFormat="1" ht="47.25">
      <c r="A20" s="124" t="s">
        <v>170</v>
      </c>
      <c r="B20" s="168" t="str">
        <f>CONCATENATE(LEFT($B$10,2),"N ",RIGHT($B$10,3))</f>
        <v>ION 7.2</v>
      </c>
      <c r="C20" s="169"/>
      <c r="D20" s="159" t="s">
        <v>166</v>
      </c>
      <c r="E20" s="121"/>
      <c r="F20" s="121"/>
      <c r="G20" s="170"/>
    </row>
    <row r="21" spans="1:7" s="189" customFormat="1" ht="47.25">
      <c r="A21" s="124" t="s">
        <v>170</v>
      </c>
      <c r="B21" s="168" t="str">
        <f>CONCATENATE(LEFT($B$11,2),"N ",RIGHT($B$11,3))</f>
        <v>ION 7.3</v>
      </c>
      <c r="C21" s="169"/>
      <c r="D21" s="159" t="s">
        <v>166</v>
      </c>
      <c r="E21" s="121"/>
      <c r="F21" s="121"/>
      <c r="G21" s="170"/>
    </row>
    <row r="22" spans="1:7" s="189" customFormat="1" ht="26.25" customHeight="1">
      <c r="A22" s="124" t="s">
        <v>170</v>
      </c>
      <c r="B22" s="168" t="str">
        <f>CONCATENATE(LEFT($B$12,2),"N ",RIGHT($B$12,3))</f>
        <v>ION 7.4</v>
      </c>
      <c r="C22" s="169"/>
      <c r="D22" s="159" t="s">
        <v>166</v>
      </c>
      <c r="E22" s="121"/>
      <c r="F22" s="121"/>
      <c r="G22" s="170"/>
    </row>
    <row r="23" spans="1:7" s="189" customFormat="1" ht="26.25" customHeight="1" thickBot="1">
      <c r="A23" s="124" t="s">
        <v>170</v>
      </c>
      <c r="B23" s="224" t="s">
        <v>455</v>
      </c>
      <c r="C23" s="190"/>
      <c r="D23" s="162" t="s">
        <v>166</v>
      </c>
      <c r="E23" s="238"/>
      <c r="F23" s="238"/>
      <c r="G23" s="192"/>
    </row>
    <row r="35" ht="12.75">
      <c r="B35" s="166">
        <v>-1</v>
      </c>
    </row>
    <row r="36" ht="12.75">
      <c r="B36" s="166">
        <v>-2</v>
      </c>
    </row>
    <row r="37" ht="12.75">
      <c r="B37" s="166">
        <v>-3</v>
      </c>
    </row>
    <row r="38" ht="12.75">
      <c r="B38" s="166">
        <v>-4</v>
      </c>
    </row>
  </sheetData>
  <mergeCells count="6">
    <mergeCell ref="B17:G17"/>
    <mergeCell ref="B7:G7"/>
    <mergeCell ref="N3:P3"/>
    <mergeCell ref="S3:U3"/>
    <mergeCell ref="B3:F3"/>
    <mergeCell ref="I3:K3"/>
  </mergeCells>
  <conditionalFormatting sqref="C9:C11">
    <cfRule type="cellIs" priority="13" dxfId="2" operator="between">
      <formula>11</formula>
      <formula>25</formula>
    </cfRule>
    <cfRule type="cellIs" priority="14" dxfId="1" operator="between">
      <formula>6</formula>
      <formula>10</formula>
    </cfRule>
    <cfRule type="cellIs" priority="15" dxfId="0" operator="between">
      <formula>0</formula>
      <formula>5</formula>
    </cfRule>
  </conditionalFormatting>
  <conditionalFormatting sqref="K5">
    <cfRule type="cellIs" priority="10" dxfId="2" operator="between">
      <formula>8</formula>
      <formula>16</formula>
    </cfRule>
    <cfRule type="cellIs" priority="11" dxfId="1" operator="between">
      <formula>4</formula>
      <formula>6</formula>
    </cfRule>
    <cfRule type="cellIs" priority="12" dxfId="0" operator="between">
      <formula>0</formula>
      <formula>3</formula>
    </cfRule>
  </conditionalFormatting>
  <conditionalFormatting sqref="P5">
    <cfRule type="cellIs" priority="7" dxfId="2" operator="between">
      <formula>8</formula>
      <formula>16</formula>
    </cfRule>
    <cfRule type="cellIs" priority="8" dxfId="1" operator="between">
      <formula>4</formula>
      <formula>6</formula>
    </cfRule>
    <cfRule type="cellIs" priority="9" dxfId="0" operator="between">
      <formula>0</formula>
      <formula>3</formula>
    </cfRule>
  </conditionalFormatting>
  <conditionalFormatting sqref="U5">
    <cfRule type="cellIs" priority="4" dxfId="2" operator="between">
      <formula>8</formula>
      <formula>16</formula>
    </cfRule>
    <cfRule type="cellIs" priority="5" dxfId="1" operator="between">
      <formula>4</formula>
      <formula>6</formula>
    </cfRule>
    <cfRule type="cellIs" priority="6" dxfId="0" operator="between">
      <formula>0</formula>
      <formula>3</formula>
    </cfRule>
  </conditionalFormatting>
  <dataValidations count="2">
    <dataValidation type="list" allowBlank="1" showInputMessage="1" showErrorMessage="1" sqref="I5:J5">
      <formula1>positive</formula1>
    </dataValidation>
    <dataValidation type="list" allowBlank="1" showInputMessage="1" showErrorMessage="1" sqref="Q5:R5 L5:M5">
      <formula1>negative</formula1>
    </dataValidation>
  </dataValidations>
  <pageMargins left="0.708661417322835" right="0.708661417322835" top="0.748031496062992" bottom="0.748031496062992" header="0.31496062992126" footer="0.31496062992126"/>
  <pageSetup orientation="landscape" paperSize="9" scale="40" r:id="rId1"/>
  <headerFooter>
    <oddHeader>&amp;RIII.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2:U38"/>
  <sheetViews>
    <sheetView zoomScale="50" zoomScaleNormal="50" zoomScaleSheetLayoutView="55" workbookViewId="0" topLeftCell="A1">
      <selection pane="topLeft" activeCell="P19" sqref="P19"/>
    </sheetView>
  </sheetViews>
  <sheetFormatPr defaultRowHeight="12.75"/>
  <cols>
    <col min="1" max="1" width="25.7142857142857" style="176" customWidth="1"/>
    <col min="2" max="2" width="20.7142857142857" style="176" customWidth="1"/>
    <col min="3" max="3" width="25.7142857142857" style="176" customWidth="1"/>
    <col min="4" max="4" width="75.7142857142857" style="176" customWidth="1"/>
    <col min="5" max="8" width="25.7142857142857" style="176" customWidth="1"/>
    <col min="9" max="9" width="20.7142857142857" style="176" customWidth="1"/>
    <col min="10" max="10" width="25.7142857142857" style="176" customWidth="1"/>
    <col min="11" max="11" width="20.7142857142857" style="176" customWidth="1"/>
    <col min="12" max="13" width="25.7142857142857" style="176" customWidth="1"/>
    <col min="14" max="14" width="20.7142857142857" style="176" customWidth="1"/>
    <col min="15" max="15" width="25.7142857142857" style="176" customWidth="1"/>
    <col min="16" max="16" width="20.7142857142857" style="176" customWidth="1"/>
    <col min="17" max="18" width="25.7142857142857" style="176" customWidth="1"/>
    <col min="19" max="19" width="20.7142857142857" style="176" customWidth="1"/>
    <col min="20" max="20" width="25.7142857142857" style="176" customWidth="1"/>
    <col min="21" max="21" width="20.7142857142857" style="176" customWidth="1"/>
    <col min="22" max="16384" width="9.14285714285714" style="176"/>
  </cols>
  <sheetData>
    <row r="2" spans="7:14" ht="16.5" thickBot="1">
      <c r="G2" s="124"/>
      <c r="H2" s="124"/>
      <c r="I2" s="124"/>
      <c r="J2" s="124"/>
      <c r="K2" s="124"/>
      <c r="L2" s="177"/>
      <c r="M2" s="177"/>
      <c r="N2" s="124"/>
    </row>
    <row r="3" spans="2:21" s="124" customFormat="1" ht="50.1" customHeight="1" thickBot="1">
      <c r="B3" s="278" t="s">
        <v>5</v>
      </c>
      <c r="C3" s="279"/>
      <c r="D3" s="279"/>
      <c r="E3" s="279"/>
      <c r="F3" s="280"/>
      <c r="I3" s="273" t="s">
        <v>21</v>
      </c>
      <c r="J3" s="274"/>
      <c r="K3" s="281"/>
      <c r="M3" s="127"/>
      <c r="N3" s="273" t="s">
        <v>17</v>
      </c>
      <c r="O3" s="274"/>
      <c r="P3" s="281"/>
      <c r="R3" s="128"/>
      <c r="S3" s="282" t="s">
        <v>39</v>
      </c>
      <c r="T3" s="283"/>
      <c r="U3" s="284"/>
    </row>
    <row r="4" spans="2:21" s="178" customFormat="1" ht="84.95" customHeight="1" thickBot="1">
      <c r="B4" s="14" t="s">
        <v>165</v>
      </c>
      <c r="C4" s="16" t="s">
        <v>2</v>
      </c>
      <c r="D4" s="16" t="s">
        <v>1</v>
      </c>
      <c r="E4" s="16" t="s">
        <v>7</v>
      </c>
      <c r="F4" s="130" t="s">
        <v>61</v>
      </c>
      <c r="G4" s="14" t="s">
        <v>0</v>
      </c>
      <c r="H4" s="131" t="s">
        <v>25</v>
      </c>
      <c r="I4" s="14" t="s">
        <v>9</v>
      </c>
      <c r="J4" s="16" t="s">
        <v>10</v>
      </c>
      <c r="K4" s="17" t="s">
        <v>11</v>
      </c>
      <c r="L4" s="132" t="s">
        <v>141</v>
      </c>
      <c r="M4" s="133" t="s">
        <v>144</v>
      </c>
      <c r="N4" s="14" t="s">
        <v>15</v>
      </c>
      <c r="O4" s="16" t="s">
        <v>16</v>
      </c>
      <c r="P4" s="17" t="s">
        <v>18</v>
      </c>
      <c r="Q4" s="132" t="s">
        <v>142</v>
      </c>
      <c r="R4" s="133" t="s">
        <v>143</v>
      </c>
      <c r="S4" s="14" t="s">
        <v>136</v>
      </c>
      <c r="T4" s="16" t="s">
        <v>137</v>
      </c>
      <c r="U4" s="17" t="s">
        <v>138</v>
      </c>
    </row>
    <row r="5" spans="2:21" s="179" customFormat="1" ht="98.25" customHeight="1" thickBot="1">
      <c r="B5" s="134" t="s">
        <v>108</v>
      </c>
      <c r="C5" s="135" t="s">
        <v>34</v>
      </c>
      <c r="D5" s="136" t="s">
        <v>52</v>
      </c>
      <c r="E5" s="135" t="s">
        <v>29</v>
      </c>
      <c r="F5" s="137" t="s">
        <v>4</v>
      </c>
      <c r="G5" s="138"/>
      <c r="H5" s="139"/>
      <c r="I5" s="140"/>
      <c r="J5" s="141"/>
      <c r="K5" s="142">
        <f>I5*J5</f>
        <v>0</v>
      </c>
      <c r="L5" s="143"/>
      <c r="M5" s="144"/>
      <c r="N5" s="145">
        <f>I5+L5</f>
        <v>0</v>
      </c>
      <c r="O5" s="146">
        <f>J5+M5</f>
        <v>0</v>
      </c>
      <c r="P5" s="142">
        <f>N5*O5</f>
        <v>0</v>
      </c>
      <c r="Q5" s="143"/>
      <c r="R5" s="144"/>
      <c r="S5" s="145">
        <f>N5+Q5</f>
        <v>0</v>
      </c>
      <c r="T5" s="146">
        <f>O5+R5</f>
        <v>0</v>
      </c>
      <c r="U5" s="142">
        <f>S5*T5</f>
        <v>0</v>
      </c>
    </row>
    <row r="6" spans="7:21" s="124" customFormat="1" ht="38.25" customHeight="1" thickBot="1">
      <c r="G6" s="124" t="s">
        <v>168</v>
      </c>
      <c r="H6" s="124" t="s">
        <v>168</v>
      </c>
      <c r="I6" s="124" t="s">
        <v>168</v>
      </c>
      <c r="J6" s="124" t="s">
        <v>168</v>
      </c>
      <c r="K6" s="124" t="s">
        <v>168</v>
      </c>
      <c r="L6" s="124" t="s">
        <v>169</v>
      </c>
      <c r="M6" s="124" t="s">
        <v>169</v>
      </c>
      <c r="N6" s="124" t="s">
        <v>169</v>
      </c>
      <c r="O6" s="124" t="s">
        <v>169</v>
      </c>
      <c r="P6" s="124" t="s">
        <v>169</v>
      </c>
      <c r="Q6" s="124" t="s">
        <v>171</v>
      </c>
      <c r="R6" s="124" t="s">
        <v>171</v>
      </c>
      <c r="S6" s="124" t="s">
        <v>171</v>
      </c>
      <c r="T6" s="124" t="s">
        <v>171</v>
      </c>
      <c r="U6" s="124" t="s">
        <v>171</v>
      </c>
    </row>
    <row r="7" spans="2:13" s="194" customFormat="1" ht="50.1" customHeight="1">
      <c r="B7" s="288" t="s">
        <v>8</v>
      </c>
      <c r="C7" s="289"/>
      <c r="D7" s="289"/>
      <c r="E7" s="289"/>
      <c r="F7" s="289"/>
      <c r="G7" s="290"/>
      <c r="H7" s="176"/>
      <c r="I7" s="176"/>
      <c r="J7" s="176"/>
      <c r="K7" s="176"/>
      <c r="L7" s="176"/>
      <c r="M7" s="176"/>
    </row>
    <row r="8" spans="2:7" ht="84.95" customHeight="1">
      <c r="B8" s="265" t="s">
        <v>164</v>
      </c>
      <c r="C8" s="246" t="s">
        <v>448</v>
      </c>
      <c r="D8" s="246" t="s">
        <v>12</v>
      </c>
      <c r="E8" s="246" t="s">
        <v>13</v>
      </c>
      <c r="F8" s="246" t="s">
        <v>14</v>
      </c>
      <c r="G8" s="266" t="s">
        <v>22</v>
      </c>
    </row>
    <row r="9" spans="1:7" ht="47.25">
      <c r="A9" s="124" t="s">
        <v>167</v>
      </c>
      <c r="B9" s="153" t="s">
        <v>348</v>
      </c>
      <c r="C9" s="235"/>
      <c r="D9" s="155" t="s">
        <v>275</v>
      </c>
      <c r="E9" s="156"/>
      <c r="F9" s="156"/>
      <c r="G9" s="157"/>
    </row>
    <row r="10" spans="1:7" ht="47.25">
      <c r="A10" s="124" t="s">
        <v>167</v>
      </c>
      <c r="B10" s="153" t="s">
        <v>349</v>
      </c>
      <c r="C10" s="235"/>
      <c r="D10" s="155" t="s">
        <v>276</v>
      </c>
      <c r="E10" s="156"/>
      <c r="F10" s="156"/>
      <c r="G10" s="157"/>
    </row>
    <row r="11" spans="1:7" ht="47.25">
      <c r="A11" s="124" t="s">
        <v>167</v>
      </c>
      <c r="B11" s="153" t="s">
        <v>503</v>
      </c>
      <c r="C11" s="236"/>
      <c r="D11" s="159" t="s">
        <v>23</v>
      </c>
      <c r="E11" s="156"/>
      <c r="F11" s="156"/>
      <c r="G11" s="157"/>
    </row>
    <row r="12" spans="1:7" ht="47.25">
      <c r="A12" s="124" t="s">
        <v>167</v>
      </c>
      <c r="B12" s="153" t="s">
        <v>504</v>
      </c>
      <c r="C12" s="236"/>
      <c r="D12" s="159" t="s">
        <v>23</v>
      </c>
      <c r="E12" s="156"/>
      <c r="F12" s="156"/>
      <c r="G12" s="157"/>
    </row>
    <row r="13" spans="1:7" ht="48" thickBot="1">
      <c r="A13" s="124" t="s">
        <v>167</v>
      </c>
      <c r="B13" s="160" t="s">
        <v>350</v>
      </c>
      <c r="C13" s="237"/>
      <c r="D13" s="162" t="s">
        <v>23</v>
      </c>
      <c r="E13" s="163"/>
      <c r="F13" s="163"/>
      <c r="G13" s="164"/>
    </row>
    <row r="14" spans="2:7" ht="16.5" thickBot="1">
      <c r="B14" s="124"/>
      <c r="C14" s="179"/>
      <c r="D14" s="179"/>
      <c r="E14" s="179"/>
      <c r="F14" s="179"/>
      <c r="G14" s="179"/>
    </row>
    <row r="15" spans="1:7" ht="50.1" customHeight="1" thickBot="1">
      <c r="A15" s="165"/>
      <c r="B15" s="285" t="s">
        <v>155</v>
      </c>
      <c r="C15" s="286"/>
      <c r="D15" s="286"/>
      <c r="E15" s="286"/>
      <c r="F15" s="286"/>
      <c r="G15" s="287"/>
    </row>
    <row r="16" spans="1:7" ht="84.95" customHeight="1">
      <c r="A16" s="124"/>
      <c r="B16" s="83" t="s">
        <v>361</v>
      </c>
      <c r="C16" s="149" t="s">
        <v>172</v>
      </c>
      <c r="D16" s="85" t="s">
        <v>12</v>
      </c>
      <c r="E16" s="85" t="s">
        <v>19</v>
      </c>
      <c r="F16" s="85" t="s">
        <v>20</v>
      </c>
      <c r="G16" s="219"/>
    </row>
    <row r="17" spans="1:7" s="189" customFormat="1" ht="47.25">
      <c r="A17" s="124" t="s">
        <v>170</v>
      </c>
      <c r="B17" s="168" t="s">
        <v>456</v>
      </c>
      <c r="C17" s="169"/>
      <c r="D17" s="159" t="s">
        <v>166</v>
      </c>
      <c r="E17" s="121"/>
      <c r="F17" s="121"/>
      <c r="G17" s="170"/>
    </row>
    <row r="18" spans="1:7" s="189" customFormat="1" ht="47.25">
      <c r="A18" s="124" t="s">
        <v>170</v>
      </c>
      <c r="B18" s="168" t="s">
        <v>457</v>
      </c>
      <c r="C18" s="169"/>
      <c r="D18" s="159" t="s">
        <v>166</v>
      </c>
      <c r="E18" s="121"/>
      <c r="F18" s="121"/>
      <c r="G18" s="170"/>
    </row>
    <row r="19" spans="1:7" s="189" customFormat="1" ht="47.25">
      <c r="A19" s="124" t="s">
        <v>170</v>
      </c>
      <c r="B19" s="168" t="s">
        <v>458</v>
      </c>
      <c r="C19" s="169"/>
      <c r="D19" s="159" t="s">
        <v>166</v>
      </c>
      <c r="E19" s="121"/>
      <c r="F19" s="121"/>
      <c r="G19" s="170"/>
    </row>
    <row r="20" spans="1:7" s="189" customFormat="1" ht="26.25" customHeight="1">
      <c r="A20" s="124" t="s">
        <v>170</v>
      </c>
      <c r="B20" s="168" t="s">
        <v>459</v>
      </c>
      <c r="C20" s="169"/>
      <c r="D20" s="159" t="s">
        <v>166</v>
      </c>
      <c r="E20" s="121"/>
      <c r="F20" s="121"/>
      <c r="G20" s="170"/>
    </row>
    <row r="21" spans="1:7" s="189" customFormat="1" ht="26.25" customHeight="1" thickBot="1">
      <c r="A21" s="124" t="s">
        <v>170</v>
      </c>
      <c r="B21" s="224" t="s">
        <v>460</v>
      </c>
      <c r="C21" s="190"/>
      <c r="D21" s="162" t="s">
        <v>166</v>
      </c>
      <c r="E21" s="238"/>
      <c r="F21" s="238"/>
      <c r="G21" s="192"/>
    </row>
    <row r="35" ht="12.75">
      <c r="B35" s="176">
        <v>-1</v>
      </c>
    </row>
    <row r="36" ht="12.75">
      <c r="B36" s="176">
        <v>-2</v>
      </c>
    </row>
    <row r="37" ht="12.75">
      <c r="B37" s="176">
        <v>-3</v>
      </c>
    </row>
    <row r="38" ht="12.75">
      <c r="B38" s="176">
        <v>-4</v>
      </c>
    </row>
  </sheetData>
  <mergeCells count="6">
    <mergeCell ref="B15:G15"/>
    <mergeCell ref="N3:P3"/>
    <mergeCell ref="S3:U3"/>
    <mergeCell ref="B3:F3"/>
    <mergeCell ref="I3:K3"/>
    <mergeCell ref="B7:G7"/>
  </mergeCells>
  <conditionalFormatting sqref="K5">
    <cfRule type="cellIs" priority="13" dxfId="2" operator="between">
      <formula>8</formula>
      <formula>16</formula>
    </cfRule>
    <cfRule type="cellIs" priority="14" dxfId="1" operator="between">
      <formula>4</formula>
      <formula>6</formula>
    </cfRule>
    <cfRule type="cellIs" priority="15" dxfId="0" operator="between">
      <formula>0</formula>
      <formula>3</formula>
    </cfRule>
  </conditionalFormatting>
  <conditionalFormatting sqref="P5">
    <cfRule type="cellIs" priority="10" dxfId="2" operator="between">
      <formula>8</formula>
      <formula>16</formula>
    </cfRule>
    <cfRule type="cellIs" priority="11" dxfId="1" operator="between">
      <formula>4</formula>
      <formula>6</formula>
    </cfRule>
    <cfRule type="cellIs" priority="12" dxfId="0" operator="between">
      <formula>0</formula>
      <formula>3</formula>
    </cfRule>
  </conditionalFormatting>
  <conditionalFormatting sqref="U5">
    <cfRule type="cellIs" priority="7" dxfId="2" operator="between">
      <formula>8</formula>
      <formula>16</formula>
    </cfRule>
    <cfRule type="cellIs" priority="8" dxfId="1" operator="between">
      <formula>4</formula>
      <formula>6</formula>
    </cfRule>
    <cfRule type="cellIs" priority="9" dxfId="0" operator="between">
      <formula>0</formula>
      <formula>3</formula>
    </cfRule>
  </conditionalFormatting>
  <conditionalFormatting sqref="B9:B12">
    <cfRule type="cellIs" priority="4" dxfId="2" operator="between">
      <formula>11</formula>
      <formula>25</formula>
    </cfRule>
    <cfRule type="cellIs" priority="5" dxfId="1" operator="between">
      <formula>6</formula>
      <formula>10</formula>
    </cfRule>
    <cfRule type="cellIs" priority="6" dxfId="0" operator="between">
      <formula>0</formula>
      <formula>5</formula>
    </cfRule>
  </conditionalFormatting>
  <dataValidations count="2">
    <dataValidation type="list" allowBlank="1" showInputMessage="1" showErrorMessage="1" sqref="I5:J5">
      <formula1>positive</formula1>
    </dataValidation>
    <dataValidation type="list" allowBlank="1" showInputMessage="1" showErrorMessage="1" sqref="Q5:R5 L5:M5">
      <formula1>negative</formula1>
    </dataValidation>
  </dataValidations>
  <pageMargins left="0.708661417322835" right="0.708661417322835" top="0.748031496062992" bottom="0.748031496062992" header="0.31496062992126" footer="0.31496062992126"/>
  <pageSetup orientation="landscape" paperSize="9" scale="40" r:id="rId1"/>
  <headerFooter>
    <oddHeader>&amp;RIII.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2:U52"/>
  <sheetViews>
    <sheetView showGridLines="0" zoomScale="50" zoomScaleNormal="50" zoomScaleSheetLayoutView="55" workbookViewId="0" topLeftCell="A7">
      <selection pane="topLeft" activeCell="P19" sqref="P19"/>
    </sheetView>
  </sheetViews>
  <sheetFormatPr defaultRowHeight="12.75"/>
  <cols>
    <col min="1" max="1" width="25.7142857142857" style="176" customWidth="1"/>
    <col min="2" max="2" width="20.7142857142857" style="176" customWidth="1"/>
    <col min="3" max="3" width="25.7142857142857" style="176" customWidth="1"/>
    <col min="4" max="4" width="75.7142857142857" style="176" customWidth="1"/>
    <col min="5" max="8" width="25.7142857142857" style="176" customWidth="1"/>
    <col min="9" max="9" width="20.7142857142857" style="176" customWidth="1"/>
    <col min="10" max="10" width="25.7142857142857" style="176" customWidth="1"/>
    <col min="11" max="11" width="20.7142857142857" style="176" customWidth="1"/>
    <col min="12" max="13" width="25.7142857142857" style="176" customWidth="1"/>
    <col min="14" max="14" width="20.7142857142857" style="176" customWidth="1"/>
    <col min="15" max="15" width="25.7142857142857" style="176" customWidth="1"/>
    <col min="16" max="16" width="20.7142857142857" style="176" customWidth="1"/>
    <col min="17" max="18" width="25.7142857142857" style="176" customWidth="1"/>
    <col min="19" max="19" width="20.7142857142857" style="176" customWidth="1"/>
    <col min="20" max="20" width="25.7142857142857" style="176" customWidth="1"/>
    <col min="21" max="21" width="20.7142857142857" style="176" customWidth="1"/>
    <col min="22" max="16384" width="9.14285714285714" style="176"/>
  </cols>
  <sheetData>
    <row r="2" spans="7:14" ht="16.5" thickBot="1">
      <c r="G2" s="124"/>
      <c r="H2" s="124"/>
      <c r="I2" s="124"/>
      <c r="J2" s="124"/>
      <c r="K2" s="124"/>
      <c r="L2" s="177"/>
      <c r="M2" s="177"/>
      <c r="N2" s="124"/>
    </row>
    <row r="3" spans="2:21" s="124" customFormat="1" ht="50.1" customHeight="1" thickBot="1">
      <c r="B3" s="278" t="s">
        <v>5</v>
      </c>
      <c r="C3" s="279"/>
      <c r="D3" s="279"/>
      <c r="E3" s="279"/>
      <c r="F3" s="280"/>
      <c r="I3" s="273" t="s">
        <v>21</v>
      </c>
      <c r="J3" s="274"/>
      <c r="K3" s="281"/>
      <c r="M3" s="127"/>
      <c r="N3" s="273" t="s">
        <v>17</v>
      </c>
      <c r="O3" s="274"/>
      <c r="P3" s="281"/>
      <c r="R3" s="128"/>
      <c r="S3" s="282" t="s">
        <v>39</v>
      </c>
      <c r="T3" s="283"/>
      <c r="U3" s="284"/>
    </row>
    <row r="4" spans="2:21" s="178" customFormat="1" ht="84.95" customHeight="1" thickBot="1">
      <c r="B4" s="14" t="s">
        <v>165</v>
      </c>
      <c r="C4" s="16" t="s">
        <v>2</v>
      </c>
      <c r="D4" s="16" t="s">
        <v>1</v>
      </c>
      <c r="E4" s="16" t="s">
        <v>7</v>
      </c>
      <c r="F4" s="130" t="s">
        <v>61</v>
      </c>
      <c r="G4" s="14" t="s">
        <v>0</v>
      </c>
      <c r="H4" s="131" t="s">
        <v>25</v>
      </c>
      <c r="I4" s="14" t="s">
        <v>9</v>
      </c>
      <c r="J4" s="16" t="s">
        <v>10</v>
      </c>
      <c r="K4" s="17" t="s">
        <v>11</v>
      </c>
      <c r="L4" s="132" t="s">
        <v>141</v>
      </c>
      <c r="M4" s="133" t="s">
        <v>144</v>
      </c>
      <c r="N4" s="14" t="s">
        <v>15</v>
      </c>
      <c r="O4" s="16" t="s">
        <v>16</v>
      </c>
      <c r="P4" s="17" t="s">
        <v>18</v>
      </c>
      <c r="Q4" s="132" t="s">
        <v>142</v>
      </c>
      <c r="R4" s="133" t="s">
        <v>143</v>
      </c>
      <c r="S4" s="14" t="s">
        <v>136</v>
      </c>
      <c r="T4" s="16" t="s">
        <v>137</v>
      </c>
      <c r="U4" s="17" t="s">
        <v>138</v>
      </c>
    </row>
    <row r="5" spans="2:21" s="179" customFormat="1" ht="98.25" customHeight="1" thickBot="1">
      <c r="B5" s="134" t="s">
        <v>109</v>
      </c>
      <c r="C5" s="135" t="s">
        <v>54</v>
      </c>
      <c r="D5" s="136" t="s">
        <v>79</v>
      </c>
      <c r="E5" s="135" t="s">
        <v>37</v>
      </c>
      <c r="F5" s="137" t="s">
        <v>4</v>
      </c>
      <c r="G5" s="138"/>
      <c r="H5" s="139"/>
      <c r="I5" s="140"/>
      <c r="J5" s="141"/>
      <c r="K5" s="142">
        <f>I5*J5</f>
        <v>0</v>
      </c>
      <c r="L5" s="143"/>
      <c r="M5" s="144"/>
      <c r="N5" s="145">
        <f>I5+L5</f>
        <v>0</v>
      </c>
      <c r="O5" s="146">
        <f>J5+M5</f>
        <v>0</v>
      </c>
      <c r="P5" s="142">
        <f>N5*O5</f>
        <v>0</v>
      </c>
      <c r="Q5" s="143"/>
      <c r="R5" s="144"/>
      <c r="S5" s="145">
        <f>N5+Q5</f>
        <v>0</v>
      </c>
      <c r="T5" s="146">
        <f>O5+R5</f>
        <v>0</v>
      </c>
      <c r="U5" s="142">
        <f>S5*T5</f>
        <v>0</v>
      </c>
    </row>
    <row r="6" spans="7:21" s="124" customFormat="1" ht="38.25" customHeight="1" thickBot="1">
      <c r="G6" s="124" t="s">
        <v>168</v>
      </c>
      <c r="H6" s="124" t="s">
        <v>168</v>
      </c>
      <c r="I6" s="124" t="s">
        <v>168</v>
      </c>
      <c r="J6" s="124" t="s">
        <v>168</v>
      </c>
      <c r="K6" s="124" t="s">
        <v>168</v>
      </c>
      <c r="L6" s="124" t="s">
        <v>169</v>
      </c>
      <c r="M6" s="124" t="s">
        <v>169</v>
      </c>
      <c r="N6" s="124" t="s">
        <v>169</v>
      </c>
      <c r="O6" s="124" t="s">
        <v>169</v>
      </c>
      <c r="P6" s="124" t="s">
        <v>169</v>
      </c>
      <c r="Q6" s="124" t="s">
        <v>171</v>
      </c>
      <c r="R6" s="124" t="s">
        <v>171</v>
      </c>
      <c r="S6" s="124" t="s">
        <v>171</v>
      </c>
      <c r="T6" s="124" t="s">
        <v>171</v>
      </c>
      <c r="U6" s="124" t="s">
        <v>171</v>
      </c>
    </row>
    <row r="7" spans="2:13" s="194" customFormat="1" ht="50.1" customHeight="1" thickBot="1">
      <c r="B7" s="273" t="s">
        <v>8</v>
      </c>
      <c r="C7" s="274"/>
      <c r="D7" s="274"/>
      <c r="E7" s="274"/>
      <c r="F7" s="274"/>
      <c r="G7" s="281"/>
      <c r="H7" s="176"/>
      <c r="I7" s="176"/>
      <c r="J7" s="176"/>
      <c r="K7" s="176"/>
      <c r="L7" s="176"/>
      <c r="M7" s="176"/>
    </row>
    <row r="8" spans="2:7" ht="84.95" customHeight="1">
      <c r="B8" s="148" t="s">
        <v>164</v>
      </c>
      <c r="C8" s="150" t="s">
        <v>448</v>
      </c>
      <c r="D8" s="150" t="s">
        <v>12</v>
      </c>
      <c r="E8" s="150" t="s">
        <v>13</v>
      </c>
      <c r="F8" s="150" t="s">
        <v>14</v>
      </c>
      <c r="G8" s="151" t="s">
        <v>22</v>
      </c>
    </row>
    <row r="9" spans="1:7" ht="78.75">
      <c r="A9" s="124" t="s">
        <v>167</v>
      </c>
      <c r="B9" s="153" t="s">
        <v>278</v>
      </c>
      <c r="C9" s="221" t="s">
        <v>277</v>
      </c>
      <c r="D9" s="182" t="s">
        <v>289</v>
      </c>
      <c r="E9" s="196"/>
      <c r="F9" s="196"/>
      <c r="G9" s="197"/>
    </row>
    <row r="10" spans="1:7" ht="47.25">
      <c r="A10" s="124" t="s">
        <v>167</v>
      </c>
      <c r="B10" s="153" t="s">
        <v>279</v>
      </c>
      <c r="C10" s="221" t="s">
        <v>277</v>
      </c>
      <c r="D10" s="182" t="s">
        <v>290</v>
      </c>
      <c r="E10" s="196"/>
      <c r="F10" s="196"/>
      <c r="G10" s="197"/>
    </row>
    <row r="11" spans="1:7" ht="78.75">
      <c r="A11" s="124" t="s">
        <v>167</v>
      </c>
      <c r="B11" s="153" t="s">
        <v>280</v>
      </c>
      <c r="C11" s="221" t="s">
        <v>277</v>
      </c>
      <c r="D11" s="182" t="s">
        <v>281</v>
      </c>
      <c r="E11" s="196"/>
      <c r="F11" s="196"/>
      <c r="G11" s="197"/>
    </row>
    <row r="12" spans="1:7" ht="47.25">
      <c r="A12" s="124" t="s">
        <v>167</v>
      </c>
      <c r="B12" s="153" t="s">
        <v>282</v>
      </c>
      <c r="C12" s="221" t="s">
        <v>277</v>
      </c>
      <c r="D12" s="182" t="s">
        <v>283</v>
      </c>
      <c r="E12" s="196"/>
      <c r="F12" s="196"/>
      <c r="G12" s="197"/>
    </row>
    <row r="13" spans="1:7" ht="63">
      <c r="A13" s="124" t="s">
        <v>167</v>
      </c>
      <c r="B13" s="153" t="s">
        <v>507</v>
      </c>
      <c r="C13" s="221" t="s">
        <v>285</v>
      </c>
      <c r="D13" s="182" t="s">
        <v>286</v>
      </c>
      <c r="E13" s="196"/>
      <c r="F13" s="196"/>
      <c r="G13" s="197"/>
    </row>
    <row r="14" spans="1:7" ht="63">
      <c r="A14" s="124" t="s">
        <v>167</v>
      </c>
      <c r="B14" s="153" t="s">
        <v>508</v>
      </c>
      <c r="C14" s="221" t="s">
        <v>285</v>
      </c>
      <c r="D14" s="182" t="s">
        <v>287</v>
      </c>
      <c r="E14" s="196"/>
      <c r="F14" s="196"/>
      <c r="G14" s="197"/>
    </row>
    <row r="15" spans="1:7" ht="78.75">
      <c r="A15" s="124" t="s">
        <v>167</v>
      </c>
      <c r="B15" s="153" t="s">
        <v>509</v>
      </c>
      <c r="C15" s="221" t="s">
        <v>285</v>
      </c>
      <c r="D15" s="182" t="s">
        <v>288</v>
      </c>
      <c r="E15" s="196"/>
      <c r="F15" s="196"/>
      <c r="G15" s="197"/>
    </row>
    <row r="16" spans="1:7" ht="78.75">
      <c r="A16" s="124" t="s">
        <v>167</v>
      </c>
      <c r="B16" s="153" t="s">
        <v>510</v>
      </c>
      <c r="C16" s="221" t="s">
        <v>285</v>
      </c>
      <c r="D16" s="182" t="s">
        <v>291</v>
      </c>
      <c r="E16" s="196"/>
      <c r="F16" s="196"/>
      <c r="G16" s="197"/>
    </row>
    <row r="17" spans="1:7" ht="48" thickBot="1">
      <c r="A17" s="124" t="s">
        <v>167</v>
      </c>
      <c r="B17" s="160" t="s">
        <v>284</v>
      </c>
      <c r="C17" s="217"/>
      <c r="D17" s="162" t="s">
        <v>24</v>
      </c>
      <c r="E17" s="199"/>
      <c r="F17" s="199"/>
      <c r="G17" s="200"/>
    </row>
    <row r="18" spans="2:7" ht="16.5" thickBot="1">
      <c r="B18" s="124"/>
      <c r="C18" s="179"/>
      <c r="D18" s="179"/>
      <c r="E18" s="179"/>
      <c r="F18" s="179"/>
      <c r="G18" s="179"/>
    </row>
    <row r="19" spans="1:7" ht="50.1" customHeight="1" thickBot="1">
      <c r="A19" s="124"/>
      <c r="B19" s="285" t="s">
        <v>155</v>
      </c>
      <c r="C19" s="286"/>
      <c r="D19" s="286"/>
      <c r="E19" s="286"/>
      <c r="F19" s="286"/>
      <c r="G19" s="287"/>
    </row>
    <row r="20" spans="1:7" ht="84.95" customHeight="1">
      <c r="A20" s="124"/>
      <c r="B20" s="83" t="s">
        <v>164</v>
      </c>
      <c r="C20" s="149" t="s">
        <v>172</v>
      </c>
      <c r="D20" s="85" t="s">
        <v>12</v>
      </c>
      <c r="E20" s="85" t="s">
        <v>19</v>
      </c>
      <c r="F20" s="85" t="s">
        <v>20</v>
      </c>
      <c r="G20" s="219"/>
    </row>
    <row r="21" spans="1:7" s="189" customFormat="1" ht="26.25" customHeight="1">
      <c r="A21" s="124" t="s">
        <v>170</v>
      </c>
      <c r="B21" s="153" t="s">
        <v>461</v>
      </c>
      <c r="C21" s="169"/>
      <c r="D21" s="159" t="s">
        <v>166</v>
      </c>
      <c r="E21" s="188"/>
      <c r="F21" s="188"/>
      <c r="G21" s="170"/>
    </row>
    <row r="22" spans="1:7" s="189" customFormat="1" ht="47.25">
      <c r="A22" s="124" t="s">
        <v>170</v>
      </c>
      <c r="B22" s="153" t="s">
        <v>462</v>
      </c>
      <c r="C22" s="169"/>
      <c r="D22" s="159" t="s">
        <v>166</v>
      </c>
      <c r="E22" s="188"/>
      <c r="F22" s="188"/>
      <c r="G22" s="170"/>
    </row>
    <row r="23" spans="1:7" s="189" customFormat="1" ht="47.25">
      <c r="A23" s="124" t="s">
        <v>170</v>
      </c>
      <c r="B23" s="153" t="s">
        <v>463</v>
      </c>
      <c r="C23" s="169"/>
      <c r="D23" s="159" t="s">
        <v>166</v>
      </c>
      <c r="E23" s="188"/>
      <c r="F23" s="188"/>
      <c r="G23" s="170"/>
    </row>
    <row r="24" spans="1:7" s="189" customFormat="1" ht="47.25">
      <c r="A24" s="124" t="s">
        <v>170</v>
      </c>
      <c r="B24" s="153" t="s">
        <v>464</v>
      </c>
      <c r="C24" s="169"/>
      <c r="D24" s="159" t="s">
        <v>166</v>
      </c>
      <c r="E24" s="188"/>
      <c r="F24" s="188"/>
      <c r="G24" s="170"/>
    </row>
    <row r="25" spans="1:7" s="189" customFormat="1" ht="48" thickBot="1">
      <c r="A25" s="124" t="s">
        <v>170</v>
      </c>
      <c r="B25" s="160" t="s">
        <v>465</v>
      </c>
      <c r="C25" s="190"/>
      <c r="D25" s="162" t="s">
        <v>166</v>
      </c>
      <c r="E25" s="191"/>
      <c r="F25" s="191"/>
      <c r="G25" s="192"/>
    </row>
    <row r="26" spans="5:6" s="189" customFormat="1" ht="15.75">
      <c r="E26" s="193"/>
      <c r="F26" s="193"/>
    </row>
    <row r="27" s="189" customFormat="1" ht="12.75"/>
    <row r="28" s="189" customFormat="1" ht="12.75"/>
    <row r="49" ht="12.75">
      <c r="B49" s="176">
        <v>-1</v>
      </c>
    </row>
    <row r="50" ht="12.75">
      <c r="B50" s="176">
        <v>-2</v>
      </c>
    </row>
    <row r="51" ht="12.75">
      <c r="B51" s="176">
        <v>-3</v>
      </c>
    </row>
    <row r="52" ht="12.75">
      <c r="B52" s="176">
        <v>-4</v>
      </c>
    </row>
  </sheetData>
  <mergeCells count="6">
    <mergeCell ref="B19:G19"/>
    <mergeCell ref="N3:P3"/>
    <mergeCell ref="S3:U3"/>
    <mergeCell ref="B3:F3"/>
    <mergeCell ref="I3:K3"/>
    <mergeCell ref="B7:G7"/>
  </mergeCells>
  <conditionalFormatting sqref="C9:C12">
    <cfRule type="cellIs" priority="16" dxfId="2" operator="between">
      <formula>11</formula>
      <formula>25</formula>
    </cfRule>
    <cfRule type="cellIs" priority="17" dxfId="1" operator="between">
      <formula>6</formula>
      <formula>10</formula>
    </cfRule>
    <cfRule type="cellIs" priority="18" dxfId="0" operator="between">
      <formula>0</formula>
      <formula>5</formula>
    </cfRule>
  </conditionalFormatting>
  <conditionalFormatting sqref="K5">
    <cfRule type="cellIs" priority="13" dxfId="2" operator="between">
      <formula>8</formula>
      <formula>16</formula>
    </cfRule>
    <cfRule type="cellIs" priority="14" dxfId="1" operator="between">
      <formula>4</formula>
      <formula>6</formula>
    </cfRule>
    <cfRule type="cellIs" priority="15" dxfId="0" operator="between">
      <formula>0</formula>
      <formula>3</formula>
    </cfRule>
  </conditionalFormatting>
  <conditionalFormatting sqref="P5">
    <cfRule type="cellIs" priority="10" dxfId="2" operator="between">
      <formula>8</formula>
      <formula>16</formula>
    </cfRule>
    <cfRule type="cellIs" priority="11" dxfId="1" operator="between">
      <formula>4</formula>
      <formula>6</formula>
    </cfRule>
    <cfRule type="cellIs" priority="12" dxfId="0" operator="between">
      <formula>0</formula>
      <formula>3</formula>
    </cfRule>
  </conditionalFormatting>
  <conditionalFormatting sqref="U5">
    <cfRule type="cellIs" priority="7" dxfId="2" operator="between">
      <formula>8</formula>
      <formula>16</formula>
    </cfRule>
    <cfRule type="cellIs" priority="8" dxfId="1" operator="between">
      <formula>4</formula>
      <formula>6</formula>
    </cfRule>
    <cfRule type="cellIs" priority="9" dxfId="0" operator="between">
      <formula>0</formula>
      <formula>3</formula>
    </cfRule>
  </conditionalFormatting>
  <conditionalFormatting sqref="B21:B25">
    <cfRule type="cellIs" priority="1" dxfId="2" operator="between">
      <formula>11</formula>
      <formula>25</formula>
    </cfRule>
    <cfRule type="cellIs" priority="2" dxfId="1" operator="between">
      <formula>6</formula>
      <formula>10</formula>
    </cfRule>
    <cfRule type="cellIs" priority="3" dxfId="0" operator="between">
      <formula>0</formula>
      <formula>5</formula>
    </cfRule>
  </conditionalFormatting>
  <dataValidations count="2">
    <dataValidation type="list" allowBlank="1" showInputMessage="1" showErrorMessage="1" sqref="I5:J5">
      <formula1>positive</formula1>
    </dataValidation>
    <dataValidation type="list" allowBlank="1" showInputMessage="1" showErrorMessage="1" sqref="Q5:R5 L5:M5">
      <formula1>negative</formula1>
    </dataValidation>
  </dataValidations>
  <pageMargins left="0.708661417322835" right="0.708661417322835" top="0.748031496062992" bottom="0.748031496062992" header="0.31496062992126" footer="0.31496062992126"/>
  <pageSetup orientation="landscape" paperSize="9" scale="40" r:id="rId1"/>
  <headerFooter>
    <oddHeader>&amp;RIII.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42"/>
  <sheetViews>
    <sheetView zoomScaleSheetLayoutView="70" workbookViewId="0" topLeftCell="A1">
      <selection pane="topLeft" activeCell="B9" sqref="B9:XFD9"/>
    </sheetView>
  </sheetViews>
  <sheetFormatPr defaultColWidth="0" defaultRowHeight="12.75" zeroHeight="1"/>
  <cols>
    <col min="1" max="1" width="44.2857142857143" style="1" customWidth="1"/>
    <col min="2" max="2" width="107.714285714286" style="1" customWidth="1"/>
    <col min="3" max="16384" width="0" style="2" hidden="1"/>
  </cols>
  <sheetData>
    <row r="1" spans="1:2" ht="18">
      <c r="A1" s="49" t="s">
        <v>358</v>
      </c>
      <c r="B1" s="49"/>
    </row>
    <row r="2" ht="13.5" thickBot="1">
      <c r="A2" s="2"/>
    </row>
    <row r="3" spans="1:2" ht="15" thickBot="1">
      <c r="A3" s="50" t="s">
        <v>354</v>
      </c>
      <c r="B3" s="51" t="s">
        <v>357</v>
      </c>
    </row>
    <row r="4" spans="1:2" ht="30" customHeight="1">
      <c r="A4" s="52" t="s">
        <v>176</v>
      </c>
      <c r="B4" s="53" t="s">
        <v>184</v>
      </c>
    </row>
    <row r="5" spans="1:2" ht="30" customHeight="1">
      <c r="A5" s="54" t="s">
        <v>177</v>
      </c>
      <c r="B5" s="55" t="s">
        <v>352</v>
      </c>
    </row>
    <row r="6" spans="1:2" ht="30" customHeight="1" thickBot="1">
      <c r="A6" s="56" t="s">
        <v>178</v>
      </c>
      <c r="B6" s="57" t="s">
        <v>353</v>
      </c>
    </row>
    <row r="7" spans="1:2" ht="30" customHeight="1" thickBot="1">
      <c r="A7" s="58"/>
      <c r="B7" s="59"/>
    </row>
    <row r="8" spans="1:2" ht="30" customHeight="1" thickBot="1">
      <c r="A8" s="60" t="s">
        <v>356</v>
      </c>
      <c r="B8" s="61" t="s">
        <v>355</v>
      </c>
    </row>
    <row r="9" spans="1:2" ht="71.25">
      <c r="A9" s="62" t="s">
        <v>183</v>
      </c>
      <c r="B9" s="53" t="s">
        <v>365</v>
      </c>
    </row>
    <row r="10" spans="1:2" ht="71.25">
      <c r="A10" s="54" t="s">
        <v>179</v>
      </c>
      <c r="B10" s="55" t="s">
        <v>364</v>
      </c>
    </row>
    <row r="11" spans="1:2" ht="85.5">
      <c r="A11" s="54" t="s">
        <v>182</v>
      </c>
      <c r="B11" s="55" t="s">
        <v>366</v>
      </c>
    </row>
    <row r="12" spans="1:2" ht="57.75" thickBot="1">
      <c r="A12" s="56" t="s">
        <v>180</v>
      </c>
      <c r="B12" s="57" t="s">
        <v>351</v>
      </c>
    </row>
    <row r="13" spans="1:2" ht="26.25" thickBot="1">
      <c r="A13" s="63"/>
      <c r="B13" s="64"/>
    </row>
    <row r="14" spans="1:2" ht="39.95" customHeight="1" thickBot="1">
      <c r="A14" s="65" t="s">
        <v>71</v>
      </c>
      <c r="B14" s="66" t="s">
        <v>117</v>
      </c>
    </row>
    <row r="15" spans="1:2" ht="42.75">
      <c r="A15" s="67" t="s">
        <v>118</v>
      </c>
      <c r="B15" s="68" t="s">
        <v>147</v>
      </c>
    </row>
    <row r="16" spans="1:2" ht="14.25">
      <c r="A16" s="69" t="s">
        <v>134</v>
      </c>
      <c r="B16" s="70" t="s">
        <v>135</v>
      </c>
    </row>
    <row r="17" spans="1:2" ht="14.25">
      <c r="A17" s="71" t="s">
        <v>119</v>
      </c>
      <c r="B17" s="71" t="s">
        <v>120</v>
      </c>
    </row>
    <row r="18" spans="1:2" ht="14.25">
      <c r="A18" s="70"/>
      <c r="B18" s="72" t="s">
        <v>121</v>
      </c>
    </row>
    <row r="19" spans="1:2" ht="14.25">
      <c r="A19" s="70"/>
      <c r="B19" s="72" t="s">
        <v>122</v>
      </c>
    </row>
    <row r="20" spans="1:2" ht="14.25">
      <c r="A20" s="67"/>
      <c r="B20" s="73" t="s">
        <v>123</v>
      </c>
    </row>
    <row r="21" spans="1:2" ht="14.25">
      <c r="A21" s="69" t="s">
        <v>139</v>
      </c>
      <c r="B21" s="74" t="s">
        <v>124</v>
      </c>
    </row>
    <row r="22" spans="1:2" ht="14.25">
      <c r="A22" s="70"/>
      <c r="B22" s="72" t="s">
        <v>125</v>
      </c>
    </row>
    <row r="23" spans="1:2" ht="14.25">
      <c r="A23" s="70"/>
      <c r="B23" s="72" t="s">
        <v>126</v>
      </c>
    </row>
    <row r="24" spans="1:2" ht="14.25">
      <c r="A24" s="67"/>
      <c r="B24" s="73" t="s">
        <v>127</v>
      </c>
    </row>
    <row r="25" spans="1:2" ht="14.25">
      <c r="A25" s="69" t="s">
        <v>131</v>
      </c>
      <c r="B25" s="72" t="s">
        <v>128</v>
      </c>
    </row>
    <row r="26" spans="1:2" ht="14.25">
      <c r="A26" s="70"/>
      <c r="B26" s="72" t="s">
        <v>129</v>
      </c>
    </row>
    <row r="27" spans="1:2" ht="14.25">
      <c r="A27" s="70"/>
      <c r="B27" s="72" t="s">
        <v>130</v>
      </c>
    </row>
    <row r="28" spans="1:2" ht="28.5">
      <c r="A28" s="75" t="s">
        <v>185</v>
      </c>
      <c r="B28" s="76" t="s">
        <v>150</v>
      </c>
    </row>
    <row r="29" spans="1:2" ht="29.25" thickBot="1">
      <c r="A29" s="77" t="s">
        <v>144</v>
      </c>
      <c r="B29" s="78" t="s">
        <v>151</v>
      </c>
    </row>
    <row r="30" spans="1:2" ht="28.5">
      <c r="A30" s="75" t="s">
        <v>153</v>
      </c>
      <c r="B30" s="76" t="s">
        <v>154</v>
      </c>
    </row>
    <row r="31" spans="1:2" ht="28.5">
      <c r="A31" s="75" t="s">
        <v>143</v>
      </c>
      <c r="B31" s="76" t="s">
        <v>154</v>
      </c>
    </row>
    <row r="32" spans="1:2" ht="14.25">
      <c r="A32" s="75" t="s">
        <v>163</v>
      </c>
      <c r="B32" s="76" t="s">
        <v>162</v>
      </c>
    </row>
    <row r="33" spans="1:2" ht="15" thickBot="1">
      <c r="A33" s="77" t="s">
        <v>161</v>
      </c>
      <c r="B33" s="78" t="s">
        <v>160</v>
      </c>
    </row>
    <row r="34" spans="1:2" ht="15" thickBot="1">
      <c r="A34" s="79"/>
      <c r="B34" s="79"/>
    </row>
    <row r="35" spans="1:2" ht="49.5" customHeight="1" thickBot="1">
      <c r="A35" s="65" t="s">
        <v>132</v>
      </c>
      <c r="B35" s="66" t="s">
        <v>146</v>
      </c>
    </row>
    <row r="36" spans="1:2" ht="14.25">
      <c r="A36" s="67" t="s">
        <v>13</v>
      </c>
      <c r="B36" s="73" t="s">
        <v>140</v>
      </c>
    </row>
    <row r="37" spans="1:2" ht="14.25">
      <c r="A37" s="80" t="s">
        <v>14</v>
      </c>
      <c r="B37" s="76" t="s">
        <v>133</v>
      </c>
    </row>
    <row r="38" spans="1:2" ht="42.75">
      <c r="A38" s="80" t="s">
        <v>149</v>
      </c>
      <c r="B38" s="74" t="s">
        <v>148</v>
      </c>
    </row>
    <row r="39" spans="1:2" ht="15" thickBot="1">
      <c r="A39" s="79"/>
      <c r="B39" s="79"/>
    </row>
    <row r="40" spans="1:2" ht="15" thickBot="1">
      <c r="A40" s="60" t="s">
        <v>528</v>
      </c>
      <c r="B40" s="66" t="s">
        <v>186</v>
      </c>
    </row>
    <row r="41" spans="1:2" ht="28.5">
      <c r="A41" s="67" t="s">
        <v>19</v>
      </c>
      <c r="B41" s="67" t="s">
        <v>145</v>
      </c>
    </row>
    <row r="42" spans="1:2" ht="29.25" thickBot="1">
      <c r="A42" s="81" t="s">
        <v>20</v>
      </c>
      <c r="B42" s="82" t="s">
        <v>152</v>
      </c>
    </row>
    <row r="43" ht="12.75"/>
  </sheetData>
  <pageMargins left="0.25" right="0.25" top="0.75" bottom="0.75" header="0.3" footer="0.3"/>
  <pageSetup fitToHeight="0" orientation="portrait" paperSize="9" scale="66" r:id="rId1"/>
  <headerFooter>
    <oddHeader>&amp;RIII.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2:U48"/>
  <sheetViews>
    <sheetView zoomScale="50" zoomScaleNormal="50" zoomScaleSheetLayoutView="55" workbookViewId="0" topLeftCell="A1">
      <selection pane="topLeft" activeCell="P19" sqref="P19"/>
    </sheetView>
  </sheetViews>
  <sheetFormatPr defaultRowHeight="12.75"/>
  <cols>
    <col min="1" max="1" width="25.7142857142857" style="256" customWidth="1"/>
    <col min="2" max="2" width="20.7142857142857" style="166" customWidth="1"/>
    <col min="3" max="3" width="25.7142857142857" style="166" customWidth="1"/>
    <col min="4" max="4" width="75.7142857142857" style="166" customWidth="1"/>
    <col min="5" max="8" width="25.7142857142857" style="166" customWidth="1"/>
    <col min="9" max="9" width="20.7142857142857" style="166" customWidth="1"/>
    <col min="10" max="10" width="25.7142857142857" style="166" customWidth="1"/>
    <col min="11" max="11" width="20.7142857142857" style="166" customWidth="1"/>
    <col min="12" max="13" width="25.7142857142857" style="166" customWidth="1"/>
    <col min="14" max="14" width="20.7142857142857" style="166" customWidth="1"/>
    <col min="15" max="15" width="25.7142857142857" style="166" customWidth="1"/>
    <col min="16" max="16" width="20.7142857142857" style="166" customWidth="1"/>
    <col min="17" max="18" width="25.7142857142857" style="166" customWidth="1"/>
    <col min="19" max="19" width="20.7142857142857" style="166" customWidth="1"/>
    <col min="20" max="20" width="25.7142857142857" style="166" customWidth="1"/>
    <col min="21" max="21" width="20.7142857142857" style="166" customWidth="1"/>
    <col min="22" max="16384" width="9.14285714285714" style="166"/>
  </cols>
  <sheetData>
    <row r="2" spans="7:14" ht="16.5" thickBot="1">
      <c r="G2" s="165"/>
      <c r="H2" s="165"/>
      <c r="I2" s="165"/>
      <c r="J2" s="165"/>
      <c r="K2" s="165"/>
      <c r="L2" s="257"/>
      <c r="M2" s="257"/>
      <c r="N2" s="165"/>
    </row>
    <row r="3" spans="1:21" s="165" customFormat="1" ht="52.5" customHeight="1" thickBot="1">
      <c r="A3" s="258"/>
      <c r="B3" s="278" t="s">
        <v>5</v>
      </c>
      <c r="C3" s="279"/>
      <c r="D3" s="279"/>
      <c r="E3" s="279"/>
      <c r="F3" s="280"/>
      <c r="I3" s="273" t="s">
        <v>21</v>
      </c>
      <c r="J3" s="274"/>
      <c r="K3" s="281"/>
      <c r="M3" s="259"/>
      <c r="N3" s="273" t="s">
        <v>17</v>
      </c>
      <c r="O3" s="274"/>
      <c r="P3" s="281"/>
      <c r="R3" s="230"/>
      <c r="S3" s="282" t="s">
        <v>39</v>
      </c>
      <c r="T3" s="283"/>
      <c r="U3" s="284"/>
    </row>
    <row r="4" spans="1:21" s="261" customFormat="1" ht="84.95" customHeight="1" thickBot="1">
      <c r="A4" s="260"/>
      <c r="B4" s="14" t="s">
        <v>165</v>
      </c>
      <c r="C4" s="16" t="s">
        <v>2</v>
      </c>
      <c r="D4" s="16" t="s">
        <v>1</v>
      </c>
      <c r="E4" s="16" t="s">
        <v>7</v>
      </c>
      <c r="F4" s="130" t="s">
        <v>61</v>
      </c>
      <c r="G4" s="14" t="s">
        <v>0</v>
      </c>
      <c r="H4" s="131" t="s">
        <v>25</v>
      </c>
      <c r="I4" s="14" t="s">
        <v>9</v>
      </c>
      <c r="J4" s="16" t="s">
        <v>10</v>
      </c>
      <c r="K4" s="17" t="s">
        <v>11</v>
      </c>
      <c r="L4" s="132" t="s">
        <v>141</v>
      </c>
      <c r="M4" s="133" t="s">
        <v>144</v>
      </c>
      <c r="N4" s="14" t="s">
        <v>15</v>
      </c>
      <c r="O4" s="16" t="s">
        <v>16</v>
      </c>
      <c r="P4" s="17" t="s">
        <v>18</v>
      </c>
      <c r="Q4" s="132" t="s">
        <v>142</v>
      </c>
      <c r="R4" s="133" t="s">
        <v>143</v>
      </c>
      <c r="S4" s="14" t="s">
        <v>136</v>
      </c>
      <c r="T4" s="16" t="s">
        <v>137</v>
      </c>
      <c r="U4" s="17" t="s">
        <v>138</v>
      </c>
    </row>
    <row r="5" spans="1:21" s="201" customFormat="1" ht="95.25" customHeight="1" thickBot="1">
      <c r="A5" s="262"/>
      <c r="B5" s="134" t="s">
        <v>110</v>
      </c>
      <c r="C5" s="135" t="s">
        <v>38</v>
      </c>
      <c r="D5" s="135" t="s">
        <v>80</v>
      </c>
      <c r="E5" s="135" t="s">
        <v>37</v>
      </c>
      <c r="F5" s="137" t="s">
        <v>4</v>
      </c>
      <c r="G5" s="138"/>
      <c r="H5" s="139"/>
      <c r="I5" s="140"/>
      <c r="J5" s="141"/>
      <c r="K5" s="142">
        <f>I5*J5</f>
        <v>0</v>
      </c>
      <c r="L5" s="143"/>
      <c r="M5" s="144"/>
      <c r="N5" s="145">
        <f>I5+L5</f>
        <v>0</v>
      </c>
      <c r="O5" s="146">
        <f>J5+M5</f>
        <v>0</v>
      </c>
      <c r="P5" s="142">
        <f>N5*O5</f>
        <v>0</v>
      </c>
      <c r="Q5" s="143"/>
      <c r="R5" s="144"/>
      <c r="S5" s="145">
        <f>N5+Q5</f>
        <v>0</v>
      </c>
      <c r="T5" s="146">
        <f>O5+R5</f>
        <v>0</v>
      </c>
      <c r="U5" s="142">
        <f>S5*T5</f>
        <v>0</v>
      </c>
    </row>
    <row r="6" spans="7:21" s="258" customFormat="1" ht="38.25" customHeight="1">
      <c r="G6" s="258" t="s">
        <v>168</v>
      </c>
      <c r="H6" s="258" t="s">
        <v>168</v>
      </c>
      <c r="I6" s="258" t="s">
        <v>168</v>
      </c>
      <c r="J6" s="258" t="s">
        <v>168</v>
      </c>
      <c r="K6" s="258" t="s">
        <v>168</v>
      </c>
      <c r="L6" s="258" t="s">
        <v>169</v>
      </c>
      <c r="M6" s="258" t="s">
        <v>169</v>
      </c>
      <c r="N6" s="258" t="s">
        <v>169</v>
      </c>
      <c r="O6" s="258" t="s">
        <v>169</v>
      </c>
      <c r="P6" s="258" t="s">
        <v>169</v>
      </c>
      <c r="Q6" s="258" t="s">
        <v>171</v>
      </c>
      <c r="R6" s="258" t="s">
        <v>171</v>
      </c>
      <c r="S6" s="258" t="s">
        <v>171</v>
      </c>
      <c r="T6" s="258" t="s">
        <v>171</v>
      </c>
      <c r="U6" s="258" t="s">
        <v>171</v>
      </c>
    </row>
    <row r="7" spans="1:13" s="180" customFormat="1" ht="26.25" customHeight="1">
      <c r="A7" s="263"/>
      <c r="B7" s="291" t="s">
        <v>8</v>
      </c>
      <c r="C7" s="291"/>
      <c r="D7" s="291"/>
      <c r="E7" s="291"/>
      <c r="F7" s="291"/>
      <c r="G7" s="291"/>
      <c r="H7" s="166"/>
      <c r="I7" s="166"/>
      <c r="J7" s="166"/>
      <c r="K7" s="166"/>
      <c r="L7" s="166"/>
      <c r="M7" s="166"/>
    </row>
    <row r="8" spans="2:7" ht="84.95" customHeight="1">
      <c r="B8" s="246" t="s">
        <v>164</v>
      </c>
      <c r="C8" s="246" t="s">
        <v>448</v>
      </c>
      <c r="D8" s="246" t="s">
        <v>12</v>
      </c>
      <c r="E8" s="246" t="s">
        <v>13</v>
      </c>
      <c r="F8" s="246" t="s">
        <v>14</v>
      </c>
      <c r="G8" s="246" t="s">
        <v>22</v>
      </c>
    </row>
    <row r="9" spans="1:7" ht="63">
      <c r="A9" s="258" t="s">
        <v>167</v>
      </c>
      <c r="B9" s="239" t="s">
        <v>293</v>
      </c>
      <c r="C9" s="39" t="s">
        <v>292</v>
      </c>
      <c r="D9" s="182" t="s">
        <v>294</v>
      </c>
      <c r="E9" s="196"/>
      <c r="F9" s="196"/>
      <c r="G9" s="196"/>
    </row>
    <row r="10" spans="1:7" ht="63">
      <c r="A10" s="258" t="s">
        <v>167</v>
      </c>
      <c r="B10" s="239" t="s">
        <v>295</v>
      </c>
      <c r="C10" s="39" t="s">
        <v>292</v>
      </c>
      <c r="D10" s="182" t="s">
        <v>296</v>
      </c>
      <c r="E10" s="196"/>
      <c r="F10" s="196"/>
      <c r="G10" s="196"/>
    </row>
    <row r="11" spans="1:7" ht="78.75">
      <c r="A11" s="258" t="s">
        <v>167</v>
      </c>
      <c r="B11" s="239" t="s">
        <v>297</v>
      </c>
      <c r="C11" s="39" t="s">
        <v>292</v>
      </c>
      <c r="D11" s="182" t="s">
        <v>298</v>
      </c>
      <c r="E11" s="196"/>
      <c r="F11" s="196"/>
      <c r="G11" s="196"/>
    </row>
    <row r="12" spans="1:7" ht="78.75">
      <c r="A12" s="258" t="s">
        <v>167</v>
      </c>
      <c r="B12" s="239" t="s">
        <v>299</v>
      </c>
      <c r="C12" s="39" t="s">
        <v>292</v>
      </c>
      <c r="D12" s="182" t="s">
        <v>300</v>
      </c>
      <c r="E12" s="196"/>
      <c r="F12" s="196"/>
      <c r="G12" s="196"/>
    </row>
    <row r="13" spans="1:7" ht="94.5">
      <c r="A13" s="258" t="s">
        <v>167</v>
      </c>
      <c r="B13" s="239" t="s">
        <v>449</v>
      </c>
      <c r="C13" s="221" t="s">
        <v>302</v>
      </c>
      <c r="D13" s="182" t="s">
        <v>304</v>
      </c>
      <c r="E13" s="196"/>
      <c r="F13" s="196"/>
      <c r="G13" s="196"/>
    </row>
    <row r="14" spans="1:7" ht="94.5" customHeight="1">
      <c r="A14" s="258" t="s">
        <v>167</v>
      </c>
      <c r="B14" s="239" t="s">
        <v>450</v>
      </c>
      <c r="C14" s="221" t="s">
        <v>302</v>
      </c>
      <c r="D14" s="182" t="s">
        <v>306</v>
      </c>
      <c r="E14" s="196"/>
      <c r="F14" s="196"/>
      <c r="G14" s="196"/>
    </row>
    <row r="15" spans="1:7" ht="78.75">
      <c r="A15" s="258" t="s">
        <v>167</v>
      </c>
      <c r="B15" s="239" t="s">
        <v>451</v>
      </c>
      <c r="C15" s="223" t="s">
        <v>307</v>
      </c>
      <c r="D15" s="182" t="s">
        <v>308</v>
      </c>
      <c r="E15" s="196"/>
      <c r="F15" s="196"/>
      <c r="G15" s="196"/>
    </row>
    <row r="16" spans="1:7" ht="94.5">
      <c r="A16" s="258" t="s">
        <v>167</v>
      </c>
      <c r="B16" s="239" t="s">
        <v>452</v>
      </c>
      <c r="C16" s="223" t="s">
        <v>307</v>
      </c>
      <c r="D16" s="182" t="s">
        <v>309</v>
      </c>
      <c r="E16" s="196"/>
      <c r="F16" s="196"/>
      <c r="G16" s="196"/>
    </row>
    <row r="17" spans="1:7" ht="63">
      <c r="A17" s="258" t="s">
        <v>167</v>
      </c>
      <c r="B17" s="239" t="s">
        <v>453</v>
      </c>
      <c r="C17" s="223" t="s">
        <v>310</v>
      </c>
      <c r="D17" s="182" t="s">
        <v>311</v>
      </c>
      <c r="E17" s="196"/>
      <c r="F17" s="196"/>
      <c r="G17" s="196"/>
    </row>
    <row r="18" spans="1:7" ht="78.75">
      <c r="A18" s="258" t="s">
        <v>167</v>
      </c>
      <c r="B18" s="239" t="s">
        <v>454</v>
      </c>
      <c r="C18" s="223" t="s">
        <v>310</v>
      </c>
      <c r="D18" s="182" t="s">
        <v>312</v>
      </c>
      <c r="E18" s="196"/>
      <c r="F18" s="196"/>
      <c r="G18" s="196"/>
    </row>
    <row r="19" spans="1:7" ht="78.75">
      <c r="A19" s="258" t="s">
        <v>167</v>
      </c>
      <c r="B19" s="239" t="s">
        <v>303</v>
      </c>
      <c r="C19" s="223" t="s">
        <v>313</v>
      </c>
      <c r="D19" s="182" t="s">
        <v>314</v>
      </c>
      <c r="E19" s="196"/>
      <c r="F19" s="196"/>
      <c r="G19" s="196"/>
    </row>
    <row r="20" spans="1:7" ht="78.75">
      <c r="A20" s="258" t="s">
        <v>167</v>
      </c>
      <c r="B20" s="239" t="s">
        <v>305</v>
      </c>
      <c r="C20" s="223" t="s">
        <v>313</v>
      </c>
      <c r="D20" s="182" t="s">
        <v>315</v>
      </c>
      <c r="E20" s="196"/>
      <c r="F20" s="196"/>
      <c r="G20" s="196"/>
    </row>
    <row r="21" spans="1:7" ht="47.25">
      <c r="A21" s="258" t="s">
        <v>167</v>
      </c>
      <c r="B21" s="205" t="s">
        <v>301</v>
      </c>
      <c r="C21" s="205"/>
      <c r="D21" s="184" t="s">
        <v>24</v>
      </c>
      <c r="E21" s="196"/>
      <c r="F21" s="196"/>
      <c r="G21" s="196"/>
    </row>
    <row r="22" spans="2:7" ht="53.25" customHeight="1" thickBot="1">
      <c r="B22" s="165"/>
      <c r="C22" s="201"/>
      <c r="D22" s="201"/>
      <c r="E22" s="201"/>
      <c r="F22" s="201"/>
      <c r="G22" s="201"/>
    </row>
    <row r="23" spans="1:7" ht="44.25" customHeight="1" thickBot="1">
      <c r="A23" s="258"/>
      <c r="B23" s="285" t="s">
        <v>155</v>
      </c>
      <c r="C23" s="286"/>
      <c r="D23" s="286"/>
      <c r="E23" s="286"/>
      <c r="F23" s="286"/>
      <c r="G23" s="287"/>
    </row>
    <row r="24" spans="1:7" ht="84.95" customHeight="1">
      <c r="A24" s="258"/>
      <c r="B24" s="83" t="s">
        <v>361</v>
      </c>
      <c r="C24" s="149" t="s">
        <v>172</v>
      </c>
      <c r="D24" s="85" t="s">
        <v>12</v>
      </c>
      <c r="E24" s="85" t="s">
        <v>19</v>
      </c>
      <c r="F24" s="85" t="s">
        <v>20</v>
      </c>
      <c r="G24" s="240"/>
    </row>
    <row r="25" spans="1:7" s="264" customFormat="1" ht="47.25">
      <c r="A25" s="258" t="s">
        <v>170</v>
      </c>
      <c r="B25" s="168" t="s">
        <v>477</v>
      </c>
      <c r="C25" s="204"/>
      <c r="D25" s="184" t="s">
        <v>166</v>
      </c>
      <c r="E25" s="121"/>
      <c r="F25" s="121"/>
      <c r="G25" s="206"/>
    </row>
    <row r="26" spans="1:7" s="264" customFormat="1" ht="47.25">
      <c r="A26" s="258" t="s">
        <v>170</v>
      </c>
      <c r="B26" s="168" t="s">
        <v>478</v>
      </c>
      <c r="C26" s="204"/>
      <c r="D26" s="184" t="s">
        <v>166</v>
      </c>
      <c r="E26" s="121"/>
      <c r="F26" s="121"/>
      <c r="G26" s="206"/>
    </row>
    <row r="27" spans="1:7" s="264" customFormat="1" ht="47.25">
      <c r="A27" s="258" t="s">
        <v>170</v>
      </c>
      <c r="B27" s="168" t="s">
        <v>479</v>
      </c>
      <c r="C27" s="204"/>
      <c r="D27" s="184" t="s">
        <v>166</v>
      </c>
      <c r="E27" s="121"/>
      <c r="F27" s="121"/>
      <c r="G27" s="206"/>
    </row>
    <row r="28" spans="1:7" s="264" customFormat="1" ht="26.25" customHeight="1">
      <c r="A28" s="258" t="s">
        <v>170</v>
      </c>
      <c r="B28" s="168" t="s">
        <v>480</v>
      </c>
      <c r="C28" s="204"/>
      <c r="D28" s="184" t="s">
        <v>166</v>
      </c>
      <c r="E28" s="121"/>
      <c r="F28" s="121"/>
      <c r="G28" s="206"/>
    </row>
    <row r="29" spans="1:7" s="264" customFormat="1" ht="26.25" customHeight="1">
      <c r="A29" s="258" t="s">
        <v>170</v>
      </c>
      <c r="B29" s="205" t="s">
        <v>481</v>
      </c>
      <c r="C29" s="204"/>
      <c r="D29" s="184" t="s">
        <v>166</v>
      </c>
      <c r="E29" s="121"/>
      <c r="F29" s="121"/>
      <c r="G29" s="206"/>
    </row>
    <row r="45" ht="12.75">
      <c r="B45" s="166">
        <v>-1</v>
      </c>
    </row>
    <row r="46" ht="12.75">
      <c r="B46" s="166">
        <v>-2</v>
      </c>
    </row>
    <row r="47" ht="12.75">
      <c r="B47" s="166">
        <v>-3</v>
      </c>
    </row>
    <row r="48" ht="12.75">
      <c r="B48" s="166">
        <v>-4</v>
      </c>
    </row>
  </sheetData>
  <mergeCells count="6">
    <mergeCell ref="B23:G23"/>
    <mergeCell ref="B3:F3"/>
    <mergeCell ref="I3:K3"/>
    <mergeCell ref="N3:P3"/>
    <mergeCell ref="S3:U3"/>
    <mergeCell ref="B7:G7"/>
  </mergeCells>
  <conditionalFormatting sqref="C9:C12">
    <cfRule type="cellIs" priority="13" dxfId="2" operator="between">
      <formula>11</formula>
      <formula>25</formula>
    </cfRule>
    <cfRule type="cellIs" priority="14" dxfId="1" operator="between">
      <formula>6</formula>
      <formula>10</formula>
    </cfRule>
    <cfRule type="cellIs" priority="15" dxfId="0" operator="between">
      <formula>0</formula>
      <formula>5</formula>
    </cfRule>
  </conditionalFormatting>
  <conditionalFormatting sqref="K5">
    <cfRule type="cellIs" priority="10" dxfId="2" operator="between">
      <formula>8</formula>
      <formula>16</formula>
    </cfRule>
    <cfRule type="cellIs" priority="11" dxfId="1" operator="between">
      <formula>4</formula>
      <formula>6</formula>
    </cfRule>
    <cfRule type="cellIs" priority="12" dxfId="0" operator="between">
      <formula>0</formula>
      <formula>3</formula>
    </cfRule>
  </conditionalFormatting>
  <conditionalFormatting sqref="P5">
    <cfRule type="cellIs" priority="7" dxfId="2" operator="between">
      <formula>8</formula>
      <formula>16</formula>
    </cfRule>
    <cfRule type="cellIs" priority="8" dxfId="1" operator="between">
      <formula>4</formula>
      <formula>6</formula>
    </cfRule>
    <cfRule type="cellIs" priority="9" dxfId="0" operator="between">
      <formula>0</formula>
      <formula>3</formula>
    </cfRule>
  </conditionalFormatting>
  <conditionalFormatting sqref="U5">
    <cfRule type="cellIs" priority="4" dxfId="2" operator="between">
      <formula>8</formula>
      <formula>16</formula>
    </cfRule>
    <cfRule type="cellIs" priority="5" dxfId="1" operator="between">
      <formula>4</formula>
      <formula>6</formula>
    </cfRule>
    <cfRule type="cellIs" priority="6" dxfId="0" operator="between">
      <formula>0</formula>
      <formula>3</formula>
    </cfRule>
  </conditionalFormatting>
  <dataValidations count="2">
    <dataValidation type="list" allowBlank="1" showInputMessage="1" showErrorMessage="1" sqref="I5:J5">
      <formula1>positive</formula1>
    </dataValidation>
    <dataValidation type="list" allowBlank="1" showInputMessage="1" showErrorMessage="1" sqref="Q5:R5 L5:M5">
      <formula1>negative</formula1>
    </dataValidation>
  </dataValidations>
  <pageMargins left="0.708661417322835" right="0.708661417322835" top="0.748031496062992" bottom="0.748031496062992" header="0.31496062992126" footer="0.31496062992126"/>
  <pageSetup orientation="landscape" paperSize="9" scale="31" r:id="rId1"/>
  <headerFooter>
    <oddHeader>&amp;RIII.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2:U38"/>
  <sheetViews>
    <sheetView zoomScale="50" zoomScaleNormal="50" zoomScaleSheetLayoutView="55" workbookViewId="0" topLeftCell="A1">
      <selection pane="topLeft" activeCell="P19" sqref="P19"/>
    </sheetView>
  </sheetViews>
  <sheetFormatPr defaultRowHeight="12.75"/>
  <cols>
    <col min="1" max="1" width="25.7142857142857" style="176" customWidth="1"/>
    <col min="2" max="2" width="20.7142857142857" style="166" customWidth="1"/>
    <col min="3" max="3" width="25.7142857142857" style="176" customWidth="1"/>
    <col min="4" max="4" width="75.7142857142857" style="176" customWidth="1"/>
    <col min="5" max="8" width="25.7142857142857" style="176" customWidth="1"/>
    <col min="9" max="9" width="20.7142857142857" style="176" customWidth="1"/>
    <col min="10" max="10" width="25.7142857142857" style="176" customWidth="1"/>
    <col min="11" max="11" width="20.7142857142857" style="176" customWidth="1"/>
    <col min="12" max="13" width="25.7142857142857" style="176" customWidth="1"/>
    <col min="14" max="14" width="20.7142857142857" style="176" customWidth="1"/>
    <col min="15" max="15" width="25.7142857142857" style="176" customWidth="1"/>
    <col min="16" max="16" width="20.7142857142857" style="176" customWidth="1"/>
    <col min="17" max="18" width="25.7142857142857" style="176" customWidth="1"/>
    <col min="19" max="19" width="20.7142857142857" style="176" customWidth="1"/>
    <col min="20" max="20" width="25.7142857142857" style="176" customWidth="1"/>
    <col min="21" max="21" width="20.7142857142857" style="176" customWidth="1"/>
    <col min="22" max="16384" width="9.14285714285714" style="176"/>
  </cols>
  <sheetData>
    <row r="2" spans="7:14" ht="16.5" thickBot="1">
      <c r="G2" s="124"/>
      <c r="H2" s="124"/>
      <c r="I2" s="124"/>
      <c r="J2" s="124"/>
      <c r="K2" s="124"/>
      <c r="L2" s="177"/>
      <c r="M2" s="177"/>
      <c r="N2" s="124"/>
    </row>
    <row r="3" spans="2:21" s="124" customFormat="1" ht="50.1" customHeight="1" thickBot="1">
      <c r="B3" s="278" t="s">
        <v>5</v>
      </c>
      <c r="C3" s="279"/>
      <c r="D3" s="279"/>
      <c r="E3" s="279"/>
      <c r="F3" s="280"/>
      <c r="I3" s="273" t="s">
        <v>21</v>
      </c>
      <c r="J3" s="274"/>
      <c r="K3" s="281"/>
      <c r="M3" s="127"/>
      <c r="N3" s="273" t="s">
        <v>17</v>
      </c>
      <c r="O3" s="274"/>
      <c r="P3" s="281"/>
      <c r="R3" s="128"/>
      <c r="S3" s="282" t="s">
        <v>39</v>
      </c>
      <c r="T3" s="283"/>
      <c r="U3" s="284"/>
    </row>
    <row r="4" spans="2:21" s="178" customFormat="1" ht="84.95" customHeight="1" thickBot="1">
      <c r="B4" s="14" t="s">
        <v>165</v>
      </c>
      <c r="C4" s="16" t="s">
        <v>2</v>
      </c>
      <c r="D4" s="16" t="s">
        <v>1</v>
      </c>
      <c r="E4" s="16" t="s">
        <v>7</v>
      </c>
      <c r="F4" s="130" t="s">
        <v>61</v>
      </c>
      <c r="G4" s="14" t="s">
        <v>0</v>
      </c>
      <c r="H4" s="131" t="s">
        <v>25</v>
      </c>
      <c r="I4" s="14" t="s">
        <v>9</v>
      </c>
      <c r="J4" s="16" t="s">
        <v>10</v>
      </c>
      <c r="K4" s="17" t="s">
        <v>11</v>
      </c>
      <c r="L4" s="132" t="s">
        <v>141</v>
      </c>
      <c r="M4" s="133" t="s">
        <v>144</v>
      </c>
      <c r="N4" s="14" t="s">
        <v>15</v>
      </c>
      <c r="O4" s="16" t="s">
        <v>16</v>
      </c>
      <c r="P4" s="17" t="s">
        <v>18</v>
      </c>
      <c r="Q4" s="132" t="s">
        <v>142</v>
      </c>
      <c r="R4" s="133" t="s">
        <v>143</v>
      </c>
      <c r="S4" s="14" t="s">
        <v>136</v>
      </c>
      <c r="T4" s="16" t="s">
        <v>137</v>
      </c>
      <c r="U4" s="17" t="s">
        <v>138</v>
      </c>
    </row>
    <row r="5" spans="2:21" s="179" customFormat="1" ht="98.25" customHeight="1" thickBot="1">
      <c r="B5" s="134" t="s">
        <v>111</v>
      </c>
      <c r="C5" s="135" t="s">
        <v>33</v>
      </c>
      <c r="D5" s="136" t="s">
        <v>32</v>
      </c>
      <c r="E5" s="135" t="s">
        <v>27</v>
      </c>
      <c r="F5" s="137" t="s">
        <v>4</v>
      </c>
      <c r="G5" s="138"/>
      <c r="H5" s="139"/>
      <c r="I5" s="140"/>
      <c r="J5" s="141"/>
      <c r="K5" s="142">
        <f>I5*J5</f>
        <v>0</v>
      </c>
      <c r="L5" s="143"/>
      <c r="M5" s="144"/>
      <c r="N5" s="145">
        <f>I5+L5</f>
        <v>0</v>
      </c>
      <c r="O5" s="146">
        <f>J5+M5</f>
        <v>0</v>
      </c>
      <c r="P5" s="142">
        <f>N5*O5</f>
        <v>0</v>
      </c>
      <c r="Q5" s="143"/>
      <c r="R5" s="144"/>
      <c r="S5" s="145">
        <f>N5+Q5</f>
        <v>0</v>
      </c>
      <c r="T5" s="146">
        <f>O5+R5</f>
        <v>0</v>
      </c>
      <c r="U5" s="142">
        <f>S5*T5</f>
        <v>0</v>
      </c>
    </row>
    <row r="6" spans="2:21" s="124" customFormat="1" ht="38.25" customHeight="1" thickBot="1">
      <c r="B6" s="165"/>
      <c r="G6" s="124" t="s">
        <v>168</v>
      </c>
      <c r="H6" s="124" t="s">
        <v>168</v>
      </c>
      <c r="I6" s="124" t="s">
        <v>168</v>
      </c>
      <c r="J6" s="124" t="s">
        <v>168</v>
      </c>
      <c r="K6" s="124" t="s">
        <v>168</v>
      </c>
      <c r="L6" s="124" t="s">
        <v>169</v>
      </c>
      <c r="M6" s="124" t="s">
        <v>169</v>
      </c>
      <c r="N6" s="124" t="s">
        <v>169</v>
      </c>
      <c r="O6" s="124" t="s">
        <v>169</v>
      </c>
      <c r="P6" s="124" t="s">
        <v>169</v>
      </c>
      <c r="Q6" s="124" t="s">
        <v>171</v>
      </c>
      <c r="R6" s="124" t="s">
        <v>171</v>
      </c>
      <c r="S6" s="124" t="s">
        <v>171</v>
      </c>
      <c r="T6" s="124" t="s">
        <v>171</v>
      </c>
      <c r="U6" s="124" t="s">
        <v>171</v>
      </c>
    </row>
    <row r="7" spans="2:13" s="194" customFormat="1" ht="50.1" customHeight="1" thickBot="1">
      <c r="B7" s="278" t="s">
        <v>8</v>
      </c>
      <c r="C7" s="279"/>
      <c r="D7" s="279"/>
      <c r="E7" s="279"/>
      <c r="F7" s="279"/>
      <c r="G7" s="280"/>
      <c r="H7" s="176"/>
      <c r="I7" s="176"/>
      <c r="J7" s="176"/>
      <c r="K7" s="176"/>
      <c r="L7" s="176"/>
      <c r="M7" s="176"/>
    </row>
    <row r="8" spans="2:7" ht="84.95" customHeight="1">
      <c r="B8" s="83" t="s">
        <v>164</v>
      </c>
      <c r="C8" s="85" t="s">
        <v>448</v>
      </c>
      <c r="D8" s="85" t="s">
        <v>12</v>
      </c>
      <c r="E8" s="85" t="s">
        <v>13</v>
      </c>
      <c r="F8" s="85" t="s">
        <v>14</v>
      </c>
      <c r="G8" s="195" t="s">
        <v>22</v>
      </c>
    </row>
    <row r="9" spans="1:7" ht="63">
      <c r="A9" s="124" t="s">
        <v>167</v>
      </c>
      <c r="B9" s="153" t="s">
        <v>316</v>
      </c>
      <c r="C9" s="235"/>
      <c r="D9" s="155" t="s">
        <v>317</v>
      </c>
      <c r="E9" s="156"/>
      <c r="F9" s="156"/>
      <c r="G9" s="157"/>
    </row>
    <row r="10" spans="1:7" ht="47.25">
      <c r="A10" s="124" t="s">
        <v>167</v>
      </c>
      <c r="B10" s="153" t="s">
        <v>505</v>
      </c>
      <c r="C10" s="236"/>
      <c r="D10" s="159" t="s">
        <v>23</v>
      </c>
      <c r="E10" s="156"/>
      <c r="F10" s="156"/>
      <c r="G10" s="157"/>
    </row>
    <row r="11" spans="1:7" ht="47.25">
      <c r="A11" s="124" t="s">
        <v>167</v>
      </c>
      <c r="B11" s="153" t="s">
        <v>506</v>
      </c>
      <c r="C11" s="236"/>
      <c r="D11" s="159" t="s">
        <v>23</v>
      </c>
      <c r="E11" s="156"/>
      <c r="F11" s="156"/>
      <c r="G11" s="157"/>
    </row>
    <row r="12" spans="1:7" ht="48" thickBot="1">
      <c r="A12" s="124" t="s">
        <v>167</v>
      </c>
      <c r="B12" s="160" t="s">
        <v>318</v>
      </c>
      <c r="C12" s="237"/>
      <c r="D12" s="162" t="s">
        <v>23</v>
      </c>
      <c r="E12" s="163"/>
      <c r="F12" s="163"/>
      <c r="G12" s="164"/>
    </row>
    <row r="13" spans="2:7" ht="16.5" thickBot="1">
      <c r="B13" s="165"/>
      <c r="C13" s="179"/>
      <c r="D13" s="179"/>
      <c r="E13" s="179"/>
      <c r="F13" s="179"/>
      <c r="G13" s="179"/>
    </row>
    <row r="14" spans="1:7" ht="50.1" customHeight="1" thickBot="1">
      <c r="A14" s="165"/>
      <c r="B14" s="285" t="s">
        <v>155</v>
      </c>
      <c r="C14" s="286"/>
      <c r="D14" s="286"/>
      <c r="E14" s="286"/>
      <c r="F14" s="286"/>
      <c r="G14" s="287"/>
    </row>
    <row r="15" spans="1:7" ht="84.95" customHeight="1">
      <c r="A15" s="124"/>
      <c r="B15" s="83" t="s">
        <v>361</v>
      </c>
      <c r="C15" s="149" t="s">
        <v>172</v>
      </c>
      <c r="D15" s="85" t="s">
        <v>12</v>
      </c>
      <c r="E15" s="85" t="s">
        <v>19</v>
      </c>
      <c r="F15" s="85" t="s">
        <v>20</v>
      </c>
      <c r="G15" s="219"/>
    </row>
    <row r="16" spans="1:7" s="189" customFormat="1" ht="47.25">
      <c r="A16" s="124" t="s">
        <v>170</v>
      </c>
      <c r="B16" s="168" t="s">
        <v>472</v>
      </c>
      <c r="C16" s="169"/>
      <c r="D16" s="159" t="s">
        <v>166</v>
      </c>
      <c r="E16" s="121"/>
      <c r="F16" s="121"/>
      <c r="G16" s="170"/>
    </row>
    <row r="17" spans="1:7" s="189" customFormat="1" ht="47.25">
      <c r="A17" s="124" t="s">
        <v>170</v>
      </c>
      <c r="B17" s="168" t="s">
        <v>473</v>
      </c>
      <c r="C17" s="169"/>
      <c r="D17" s="159" t="s">
        <v>166</v>
      </c>
      <c r="E17" s="121"/>
      <c r="F17" s="121"/>
      <c r="G17" s="170"/>
    </row>
    <row r="18" spans="1:7" s="189" customFormat="1" ht="47.25">
      <c r="A18" s="124" t="s">
        <v>170</v>
      </c>
      <c r="B18" s="168" t="s">
        <v>474</v>
      </c>
      <c r="C18" s="169"/>
      <c r="D18" s="159" t="s">
        <v>166</v>
      </c>
      <c r="E18" s="121"/>
      <c r="F18" s="121"/>
      <c r="G18" s="170"/>
    </row>
    <row r="19" spans="1:7" s="189" customFormat="1" ht="26.25" customHeight="1">
      <c r="A19" s="124" t="s">
        <v>170</v>
      </c>
      <c r="B19" s="168" t="s">
        <v>475</v>
      </c>
      <c r="C19" s="169"/>
      <c r="D19" s="159" t="s">
        <v>166</v>
      </c>
      <c r="E19" s="121"/>
      <c r="F19" s="121"/>
      <c r="G19" s="170"/>
    </row>
    <row r="20" spans="1:7" s="189" customFormat="1" ht="26.25" customHeight="1" thickBot="1">
      <c r="A20" s="124" t="s">
        <v>170</v>
      </c>
      <c r="B20" s="160" t="s">
        <v>476</v>
      </c>
      <c r="C20" s="190"/>
      <c r="D20" s="162" t="s">
        <v>166</v>
      </c>
      <c r="E20" s="238"/>
      <c r="F20" s="238"/>
      <c r="G20" s="192"/>
    </row>
    <row r="35" ht="12.75">
      <c r="B35" s="166">
        <v>-1</v>
      </c>
    </row>
    <row r="36" ht="12.75">
      <c r="B36" s="166">
        <v>-2</v>
      </c>
    </row>
    <row r="37" ht="12.75">
      <c r="B37" s="166">
        <v>-3</v>
      </c>
    </row>
    <row r="38" ht="12.75">
      <c r="B38" s="166">
        <v>-4</v>
      </c>
    </row>
  </sheetData>
  <mergeCells count="6">
    <mergeCell ref="B14:G14"/>
    <mergeCell ref="N3:P3"/>
    <mergeCell ref="S3:U3"/>
    <mergeCell ref="B3:F3"/>
    <mergeCell ref="I3:K3"/>
    <mergeCell ref="B7:G7"/>
  </mergeCells>
  <conditionalFormatting sqref="K5">
    <cfRule type="cellIs" priority="7" dxfId="2" operator="between">
      <formula>8</formula>
      <formula>16</formula>
    </cfRule>
    <cfRule type="cellIs" priority="8" dxfId="1" operator="between">
      <formula>4</formula>
      <formula>6</formula>
    </cfRule>
    <cfRule type="cellIs" priority="9" dxfId="0" operator="between">
      <formula>0</formula>
      <formula>3</formula>
    </cfRule>
  </conditionalFormatting>
  <conditionalFormatting sqref="P5">
    <cfRule type="cellIs" priority="4" dxfId="2" operator="between">
      <formula>8</formula>
      <formula>16</formula>
    </cfRule>
    <cfRule type="cellIs" priority="5" dxfId="1" operator="between">
      <formula>4</formula>
      <formula>6</formula>
    </cfRule>
    <cfRule type="cellIs" priority="6" dxfId="0" operator="between">
      <formula>0</formula>
      <formula>3</formula>
    </cfRule>
  </conditionalFormatting>
  <conditionalFormatting sqref="U5">
    <cfRule type="cellIs" priority="1" dxfId="2" operator="between">
      <formula>8</formula>
      <formula>16</formula>
    </cfRule>
    <cfRule type="cellIs" priority="2" dxfId="1" operator="between">
      <formula>4</formula>
      <formula>6</formula>
    </cfRule>
    <cfRule type="cellIs" priority="3" dxfId="0" operator="between">
      <formula>0</formula>
      <formula>3</formula>
    </cfRule>
  </conditionalFormatting>
  <dataValidations count="2">
    <dataValidation type="list" allowBlank="1" showInputMessage="1" showErrorMessage="1" sqref="I5:J5">
      <formula1>positive</formula1>
    </dataValidation>
    <dataValidation type="list" allowBlank="1" showInputMessage="1" showErrorMessage="1" sqref="Q5:R5 L5:M5">
      <formula1>negative</formula1>
    </dataValidation>
  </dataValidations>
  <pageMargins left="0.708661417322835" right="0.708661417322835" top="0.748031496062992" bottom="0.748031496062992" header="0.31496062992126" footer="0.31496062992126"/>
  <pageSetup orientation="landscape" paperSize="9" scale="47" r:id="rId1"/>
  <headerFooter>
    <oddHeader>&amp;RIII.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2:U46"/>
  <sheetViews>
    <sheetView zoomScale="50" zoomScaleNormal="50" zoomScaleSheetLayoutView="55" workbookViewId="0" topLeftCell="A1">
      <selection pane="topLeft" activeCell="P19" sqref="P19"/>
    </sheetView>
  </sheetViews>
  <sheetFormatPr defaultRowHeight="12.75"/>
  <cols>
    <col min="1" max="1" width="25.7142857142857" style="176" customWidth="1"/>
    <col min="2" max="2" width="20.7142857142857" style="176" customWidth="1"/>
    <col min="3" max="3" width="25.7142857142857" style="176" customWidth="1"/>
    <col min="4" max="4" width="75.7142857142857" style="176" customWidth="1"/>
    <col min="5" max="8" width="25.7142857142857" style="176" customWidth="1"/>
    <col min="9" max="9" width="20.7142857142857" style="176" customWidth="1"/>
    <col min="10" max="10" width="25.7142857142857" style="176" customWidth="1"/>
    <col min="11" max="11" width="20.7142857142857" style="176" customWidth="1"/>
    <col min="12" max="13" width="25.7142857142857" style="176" customWidth="1"/>
    <col min="14" max="14" width="20.7142857142857" style="176" customWidth="1"/>
    <col min="15" max="15" width="25.7142857142857" style="176" customWidth="1"/>
    <col min="16" max="16" width="20.7142857142857" style="176" customWidth="1"/>
    <col min="17" max="18" width="25.7142857142857" style="176" customWidth="1"/>
    <col min="19" max="19" width="20.7142857142857" style="176" customWidth="1"/>
    <col min="20" max="20" width="25.7142857142857" style="176" customWidth="1"/>
    <col min="21" max="21" width="20.7142857142857" style="176" customWidth="1"/>
    <col min="22" max="16384" width="9.14285714285714" style="176"/>
  </cols>
  <sheetData>
    <row r="2" spans="7:14" ht="16.5" thickBot="1">
      <c r="G2" s="124"/>
      <c r="H2" s="124"/>
      <c r="I2" s="124"/>
      <c r="J2" s="124"/>
      <c r="K2" s="124"/>
      <c r="L2" s="177"/>
      <c r="M2" s="177"/>
      <c r="N2" s="124"/>
    </row>
    <row r="3" spans="2:21" s="124" customFormat="1" ht="50.1" customHeight="1" thickBot="1">
      <c r="B3" s="278" t="s">
        <v>5</v>
      </c>
      <c r="C3" s="279"/>
      <c r="D3" s="279"/>
      <c r="E3" s="279"/>
      <c r="F3" s="280"/>
      <c r="I3" s="273" t="s">
        <v>21</v>
      </c>
      <c r="J3" s="274"/>
      <c r="K3" s="281"/>
      <c r="M3" s="127"/>
      <c r="N3" s="273" t="s">
        <v>17</v>
      </c>
      <c r="O3" s="274"/>
      <c r="P3" s="281"/>
      <c r="R3" s="128"/>
      <c r="S3" s="282" t="s">
        <v>39</v>
      </c>
      <c r="T3" s="283"/>
      <c r="U3" s="284"/>
    </row>
    <row r="4" spans="2:21" s="178" customFormat="1" ht="84.95" customHeight="1" thickBot="1">
      <c r="B4" s="14" t="s">
        <v>165</v>
      </c>
      <c r="C4" s="16" t="s">
        <v>2</v>
      </c>
      <c r="D4" s="16" t="s">
        <v>1</v>
      </c>
      <c r="E4" s="16" t="s">
        <v>7</v>
      </c>
      <c r="F4" s="130" t="s">
        <v>61</v>
      </c>
      <c r="G4" s="14" t="s">
        <v>0</v>
      </c>
      <c r="H4" s="131" t="s">
        <v>25</v>
      </c>
      <c r="I4" s="14" t="s">
        <v>9</v>
      </c>
      <c r="J4" s="16" t="s">
        <v>10</v>
      </c>
      <c r="K4" s="17" t="s">
        <v>11</v>
      </c>
      <c r="L4" s="132" t="s">
        <v>141</v>
      </c>
      <c r="M4" s="133" t="s">
        <v>144</v>
      </c>
      <c r="N4" s="14" t="s">
        <v>15</v>
      </c>
      <c r="O4" s="16" t="s">
        <v>16</v>
      </c>
      <c r="P4" s="17" t="s">
        <v>18</v>
      </c>
      <c r="Q4" s="132" t="s">
        <v>142</v>
      </c>
      <c r="R4" s="133" t="s">
        <v>143</v>
      </c>
      <c r="S4" s="14" t="s">
        <v>136</v>
      </c>
      <c r="T4" s="16" t="s">
        <v>137</v>
      </c>
      <c r="U4" s="17" t="s">
        <v>138</v>
      </c>
    </row>
    <row r="5" spans="2:21" s="179" customFormat="1" ht="98.25" customHeight="1" thickBot="1">
      <c r="B5" s="210" t="s">
        <v>112</v>
      </c>
      <c r="C5" s="211" t="s">
        <v>360</v>
      </c>
      <c r="D5" s="255" t="s">
        <v>359</v>
      </c>
      <c r="E5" s="211" t="s">
        <v>359</v>
      </c>
      <c r="F5" s="213" t="s">
        <v>359</v>
      </c>
      <c r="G5" s="138"/>
      <c r="H5" s="139"/>
      <c r="I5" s="140"/>
      <c r="J5" s="141"/>
      <c r="K5" s="142">
        <f>I5*J5</f>
        <v>0</v>
      </c>
      <c r="L5" s="143"/>
      <c r="M5" s="144"/>
      <c r="N5" s="145">
        <f>I5+L5</f>
        <v>0</v>
      </c>
      <c r="O5" s="146">
        <f>J5+M5</f>
        <v>0</v>
      </c>
      <c r="P5" s="142">
        <f>N5*O5</f>
        <v>0</v>
      </c>
      <c r="Q5" s="143"/>
      <c r="R5" s="144"/>
      <c r="S5" s="145">
        <f>N5+Q5</f>
        <v>0</v>
      </c>
      <c r="T5" s="146">
        <f>O5+R5</f>
        <v>0</v>
      </c>
      <c r="U5" s="142">
        <f>S5*T5</f>
        <v>0</v>
      </c>
    </row>
    <row r="6" spans="7:21" s="124" customFormat="1" ht="38.25" customHeight="1" thickBot="1">
      <c r="G6" s="124" t="s">
        <v>168</v>
      </c>
      <c r="H6" s="124" t="s">
        <v>168</v>
      </c>
      <c r="I6" s="124" t="s">
        <v>168</v>
      </c>
      <c r="J6" s="124" t="s">
        <v>168</v>
      </c>
      <c r="K6" s="124" t="s">
        <v>168</v>
      </c>
      <c r="L6" s="124" t="s">
        <v>169</v>
      </c>
      <c r="M6" s="124" t="s">
        <v>169</v>
      </c>
      <c r="N6" s="124" t="s">
        <v>169</v>
      </c>
      <c r="O6" s="124" t="s">
        <v>169</v>
      </c>
      <c r="P6" s="124" t="s">
        <v>169</v>
      </c>
      <c r="Q6" s="124" t="s">
        <v>171</v>
      </c>
      <c r="R6" s="124" t="s">
        <v>171</v>
      </c>
      <c r="S6" s="124" t="s">
        <v>171</v>
      </c>
      <c r="T6" s="124" t="s">
        <v>171</v>
      </c>
      <c r="U6" s="124" t="s">
        <v>171</v>
      </c>
    </row>
    <row r="7" spans="2:13" s="194" customFormat="1" ht="50.1" customHeight="1" thickBot="1">
      <c r="B7" s="273" t="s">
        <v>8</v>
      </c>
      <c r="C7" s="274"/>
      <c r="D7" s="274"/>
      <c r="E7" s="274"/>
      <c r="F7" s="274"/>
      <c r="G7" s="281"/>
      <c r="H7" s="176"/>
      <c r="I7" s="176"/>
      <c r="J7" s="176"/>
      <c r="K7" s="176"/>
      <c r="L7" s="176"/>
      <c r="M7" s="176"/>
    </row>
    <row r="8" spans="2:7" ht="84.95" customHeight="1">
      <c r="B8" s="148" t="s">
        <v>164</v>
      </c>
      <c r="C8" s="202" t="s">
        <v>172</v>
      </c>
      <c r="D8" s="150" t="s">
        <v>12</v>
      </c>
      <c r="E8" s="150" t="s">
        <v>13</v>
      </c>
      <c r="F8" s="150" t="s">
        <v>14</v>
      </c>
      <c r="G8" s="151" t="s">
        <v>22</v>
      </c>
    </row>
    <row r="9" spans="1:7" ht="47.25">
      <c r="A9" s="124" t="s">
        <v>167</v>
      </c>
      <c r="B9" s="214" t="s">
        <v>406</v>
      </c>
      <c r="C9" s="215"/>
      <c r="D9" s="184" t="s">
        <v>23</v>
      </c>
      <c r="E9" s="156"/>
      <c r="F9" s="156"/>
      <c r="G9" s="157"/>
    </row>
    <row r="10" spans="1:7" ht="47.25">
      <c r="A10" s="124" t="s">
        <v>167</v>
      </c>
      <c r="B10" s="214" t="s">
        <v>407</v>
      </c>
      <c r="C10" s="215"/>
      <c r="D10" s="184" t="s">
        <v>23</v>
      </c>
      <c r="E10" s="156"/>
      <c r="F10" s="156"/>
      <c r="G10" s="157"/>
    </row>
    <row r="11" spans="1:7" ht="48" thickBot="1">
      <c r="A11" s="124" t="s">
        <v>167</v>
      </c>
      <c r="B11" s="214" t="s">
        <v>408</v>
      </c>
      <c r="C11" s="217"/>
      <c r="D11" s="186" t="s">
        <v>23</v>
      </c>
      <c r="E11" s="163"/>
      <c r="F11" s="163"/>
      <c r="G11" s="164"/>
    </row>
    <row r="12" spans="1:7" ht="21.75" customHeight="1" thickBot="1">
      <c r="A12" s="124"/>
      <c r="C12" s="179"/>
      <c r="D12" s="179"/>
      <c r="E12" s="179"/>
      <c r="F12" s="179"/>
      <c r="G12" s="179"/>
    </row>
    <row r="13" spans="1:7" ht="50.1" customHeight="1" thickBot="1">
      <c r="A13" s="124"/>
      <c r="B13" s="285" t="s">
        <v>155</v>
      </c>
      <c r="C13" s="286"/>
      <c r="D13" s="286"/>
      <c r="E13" s="286"/>
      <c r="F13" s="286"/>
      <c r="G13" s="287"/>
    </row>
    <row r="14" spans="1:7" ht="84.95" customHeight="1">
      <c r="A14" s="124"/>
      <c r="B14" s="148" t="s">
        <v>164</v>
      </c>
      <c r="C14" s="202" t="s">
        <v>172</v>
      </c>
      <c r="D14" s="150" t="s">
        <v>12</v>
      </c>
      <c r="E14" s="150" t="s">
        <v>19</v>
      </c>
      <c r="F14" s="150" t="s">
        <v>20</v>
      </c>
      <c r="G14" s="203"/>
    </row>
    <row r="15" spans="1:7" s="189" customFormat="1" ht="47.25">
      <c r="A15" s="124" t="s">
        <v>170</v>
      </c>
      <c r="B15" s="214" t="s">
        <v>409</v>
      </c>
      <c r="C15" s="169"/>
      <c r="D15" s="159" t="s">
        <v>166</v>
      </c>
      <c r="E15" s="188"/>
      <c r="F15" s="188"/>
      <c r="G15" s="170"/>
    </row>
    <row r="16" spans="1:7" s="189" customFormat="1" ht="45" customHeight="1">
      <c r="A16" s="124" t="s">
        <v>170</v>
      </c>
      <c r="B16" s="214" t="s">
        <v>410</v>
      </c>
      <c r="C16" s="169"/>
      <c r="D16" s="159" t="s">
        <v>166</v>
      </c>
      <c r="E16" s="188"/>
      <c r="F16" s="188"/>
      <c r="G16" s="170"/>
    </row>
    <row r="17" spans="1:7" s="189" customFormat="1" ht="45" customHeight="1">
      <c r="A17" s="124" t="s">
        <v>170</v>
      </c>
      <c r="B17" s="214" t="s">
        <v>411</v>
      </c>
      <c r="C17" s="169"/>
      <c r="D17" s="159" t="s">
        <v>166</v>
      </c>
      <c r="E17" s="188"/>
      <c r="F17" s="188"/>
      <c r="G17" s="170"/>
    </row>
    <row r="18" spans="1:7" s="189" customFormat="1" ht="45" customHeight="1">
      <c r="A18" s="124" t="s">
        <v>170</v>
      </c>
      <c r="B18" s="214" t="s">
        <v>412</v>
      </c>
      <c r="C18" s="169"/>
      <c r="D18" s="159" t="s">
        <v>166</v>
      </c>
      <c r="E18" s="188"/>
      <c r="F18" s="188"/>
      <c r="G18" s="170"/>
    </row>
    <row r="19" spans="1:7" s="189" customFormat="1" ht="45" customHeight="1" thickBot="1">
      <c r="A19" s="124" t="s">
        <v>170</v>
      </c>
      <c r="B19" s="214" t="s">
        <v>413</v>
      </c>
      <c r="C19" s="190"/>
      <c r="D19" s="162" t="s">
        <v>166</v>
      </c>
      <c r="E19" s="191"/>
      <c r="F19" s="191"/>
      <c r="G19" s="192"/>
    </row>
    <row r="20" spans="5:6" s="189" customFormat="1" ht="15.75">
      <c r="E20" s="193"/>
      <c r="F20" s="193"/>
    </row>
    <row r="21" s="189" customFormat="1" ht="12.75"/>
    <row r="22" s="189" customFormat="1" ht="12.75"/>
    <row r="43" ht="12.75">
      <c r="B43" s="176">
        <v>-1</v>
      </c>
    </row>
    <row r="44" ht="12.75">
      <c r="B44" s="176">
        <v>-2</v>
      </c>
    </row>
    <row r="45" ht="12.75">
      <c r="B45" s="176">
        <v>-3</v>
      </c>
    </row>
    <row r="46" ht="12.75">
      <c r="B46" s="176">
        <v>-4</v>
      </c>
    </row>
  </sheetData>
  <mergeCells count="6">
    <mergeCell ref="B13:G13"/>
    <mergeCell ref="B3:F3"/>
    <mergeCell ref="I3:K3"/>
    <mergeCell ref="N3:P3"/>
    <mergeCell ref="S3:U3"/>
    <mergeCell ref="B7:G7"/>
  </mergeCells>
  <conditionalFormatting sqref="U5">
    <cfRule type="cellIs" priority="7" dxfId="2" operator="between">
      <formula>8</formula>
      <formula>16</formula>
    </cfRule>
    <cfRule type="cellIs" priority="8" dxfId="1" operator="between">
      <formula>4</formula>
      <formula>6</formula>
    </cfRule>
    <cfRule type="cellIs" priority="9" dxfId="0" operator="between">
      <formula>0</formula>
      <formula>3</formula>
    </cfRule>
  </conditionalFormatting>
  <conditionalFormatting sqref="K5">
    <cfRule type="cellIs" priority="13" dxfId="2" operator="between">
      <formula>8</formula>
      <formula>16</formula>
    </cfRule>
    <cfRule type="cellIs" priority="14" dxfId="1" operator="between">
      <formula>4</formula>
      <formula>6</formula>
    </cfRule>
    <cfRule type="cellIs" priority="15" dxfId="0" operator="between">
      <formula>0</formula>
      <formula>3</formula>
    </cfRule>
  </conditionalFormatting>
  <conditionalFormatting sqref="P5">
    <cfRule type="cellIs" priority="10" dxfId="2" operator="between">
      <formula>8</formula>
      <formula>16</formula>
    </cfRule>
    <cfRule type="cellIs" priority="11" dxfId="1" operator="between">
      <formula>4</formula>
      <formula>6</formula>
    </cfRule>
    <cfRule type="cellIs" priority="12" dxfId="0" operator="between">
      <formula>0</formula>
      <formula>3</formula>
    </cfRule>
  </conditionalFormatting>
  <conditionalFormatting sqref="B9:B11">
    <cfRule type="cellIs" priority="4" dxfId="2" operator="between">
      <formula>11</formula>
      <formula>25</formula>
    </cfRule>
    <cfRule type="cellIs" priority="5" dxfId="1" operator="between">
      <formula>6</formula>
      <formula>10</formula>
    </cfRule>
    <cfRule type="cellIs" priority="6" dxfId="0" operator="between">
      <formula>0</formula>
      <formula>5</formula>
    </cfRule>
  </conditionalFormatting>
  <conditionalFormatting sqref="B15:B19">
    <cfRule type="cellIs" priority="1" dxfId="2" operator="between">
      <formula>11</formula>
      <formula>25</formula>
    </cfRule>
    <cfRule type="cellIs" priority="2" dxfId="1" operator="between">
      <formula>6</formula>
      <formula>10</formula>
    </cfRule>
    <cfRule type="cellIs" priority="3" dxfId="0" operator="between">
      <formula>0</formula>
      <formula>5</formula>
    </cfRule>
  </conditionalFormatting>
  <dataValidations count="2">
    <dataValidation type="list" allowBlank="1" showInputMessage="1" showErrorMessage="1" sqref="I5:J5">
      <formula1>positive</formula1>
    </dataValidation>
    <dataValidation type="list" allowBlank="1" showInputMessage="1" showErrorMessage="1" sqref="Q5:R5 L5:M5">
      <formula1>negative</formula1>
    </dataValidation>
  </dataValidations>
  <pageMargins left="0.708661417322835" right="0.708661417322835" top="0.748031496062992" bottom="0.748031496062992" header="0.31496062992126" footer="0.31496062992126"/>
  <pageSetup orientation="landscape" paperSize="9" scale="47" r:id="rId1"/>
  <headerFooter>
    <oddHeader>&amp;RIII.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2:U54"/>
  <sheetViews>
    <sheetView zoomScale="50" zoomScaleNormal="50" zoomScaleSheetLayoutView="55" workbookViewId="0" topLeftCell="A1">
      <selection pane="topLeft" activeCell="B21" sqref="B21:G21"/>
    </sheetView>
  </sheetViews>
  <sheetFormatPr defaultRowHeight="12.75"/>
  <cols>
    <col min="1" max="1" width="25.7142857142857" style="176" customWidth="1"/>
    <col min="2" max="2" width="20.7142857142857" style="176" customWidth="1"/>
    <col min="3" max="3" width="25.7142857142857" style="176" customWidth="1"/>
    <col min="4" max="4" width="75.7142857142857" style="176" customWidth="1"/>
    <col min="5" max="8" width="25.7142857142857" style="176" customWidth="1"/>
    <col min="9" max="9" width="20.7142857142857" style="176" customWidth="1"/>
    <col min="10" max="10" width="25.7142857142857" style="176" customWidth="1"/>
    <col min="11" max="11" width="20.7142857142857" style="176" customWidth="1"/>
    <col min="12" max="13" width="25.7142857142857" style="176" customWidth="1"/>
    <col min="14" max="14" width="20.7142857142857" style="176" customWidth="1"/>
    <col min="15" max="15" width="25.7142857142857" style="176" customWidth="1"/>
    <col min="16" max="16" width="20.7142857142857" style="176" customWidth="1"/>
    <col min="17" max="18" width="25.7142857142857" style="176" customWidth="1"/>
    <col min="19" max="19" width="20.7142857142857" style="176" customWidth="1"/>
    <col min="20" max="20" width="25.7142857142857" style="176" customWidth="1"/>
    <col min="21" max="21" width="20.7142857142857" style="176" customWidth="1"/>
    <col min="22" max="16384" width="9.14285714285714" style="176"/>
  </cols>
  <sheetData>
    <row r="1" s="123" customFormat="1" ht="12.75"/>
    <row r="2" spans="7:14" ht="16.5" thickBot="1">
      <c r="G2" s="124"/>
      <c r="H2" s="124"/>
      <c r="I2" s="124"/>
      <c r="J2" s="124"/>
      <c r="K2" s="124"/>
      <c r="L2" s="177"/>
      <c r="M2" s="177"/>
      <c r="N2" s="124"/>
    </row>
    <row r="3" spans="2:21" s="124" customFormat="1" ht="50.1" customHeight="1" thickBot="1">
      <c r="B3" s="278" t="s">
        <v>5</v>
      </c>
      <c r="C3" s="279"/>
      <c r="D3" s="279"/>
      <c r="E3" s="279"/>
      <c r="F3" s="280"/>
      <c r="I3" s="273" t="s">
        <v>21</v>
      </c>
      <c r="J3" s="274"/>
      <c r="K3" s="281"/>
      <c r="M3" s="127"/>
      <c r="N3" s="273" t="s">
        <v>17</v>
      </c>
      <c r="O3" s="274"/>
      <c r="P3" s="281"/>
      <c r="R3" s="128"/>
      <c r="S3" s="282" t="s">
        <v>39</v>
      </c>
      <c r="T3" s="283"/>
      <c r="U3" s="284"/>
    </row>
    <row r="4" spans="2:21" s="178" customFormat="1" ht="84.95" customHeight="1" thickBot="1">
      <c r="B4" s="14" t="s">
        <v>165</v>
      </c>
      <c r="C4" s="16" t="s">
        <v>2</v>
      </c>
      <c r="D4" s="16" t="s">
        <v>1</v>
      </c>
      <c r="E4" s="16" t="s">
        <v>7</v>
      </c>
      <c r="F4" s="130" t="s">
        <v>61</v>
      </c>
      <c r="G4" s="14" t="s">
        <v>0</v>
      </c>
      <c r="H4" s="131" t="s">
        <v>25</v>
      </c>
      <c r="I4" s="14" t="s">
        <v>9</v>
      </c>
      <c r="J4" s="16" t="s">
        <v>10</v>
      </c>
      <c r="K4" s="17" t="s">
        <v>11</v>
      </c>
      <c r="L4" s="132" t="s">
        <v>141</v>
      </c>
      <c r="M4" s="133" t="s">
        <v>144</v>
      </c>
      <c r="N4" s="14" t="s">
        <v>15</v>
      </c>
      <c r="O4" s="16" t="s">
        <v>16</v>
      </c>
      <c r="P4" s="17" t="s">
        <v>18</v>
      </c>
      <c r="Q4" s="132" t="s">
        <v>142</v>
      </c>
      <c r="R4" s="133" t="s">
        <v>143</v>
      </c>
      <c r="S4" s="14" t="s">
        <v>136</v>
      </c>
      <c r="T4" s="16" t="s">
        <v>137</v>
      </c>
      <c r="U4" s="17" t="s">
        <v>138</v>
      </c>
    </row>
    <row r="5" spans="2:21" s="179" customFormat="1" ht="98.25" customHeight="1" thickBot="1">
      <c r="B5" s="134" t="s">
        <v>113</v>
      </c>
      <c r="C5" s="135" t="s">
        <v>46</v>
      </c>
      <c r="D5" s="136" t="s">
        <v>55</v>
      </c>
      <c r="E5" s="135" t="s">
        <v>31</v>
      </c>
      <c r="F5" s="137" t="s">
        <v>64</v>
      </c>
      <c r="G5" s="138"/>
      <c r="H5" s="139"/>
      <c r="I5" s="140"/>
      <c r="J5" s="141"/>
      <c r="K5" s="142">
        <f>I5*J5</f>
        <v>0</v>
      </c>
      <c r="L5" s="143"/>
      <c r="M5" s="144"/>
      <c r="N5" s="145">
        <f>I5+L5</f>
        <v>0</v>
      </c>
      <c r="O5" s="146">
        <f>J5+M5</f>
        <v>0</v>
      </c>
      <c r="P5" s="142">
        <f>N5*O5</f>
        <v>0</v>
      </c>
      <c r="Q5" s="143"/>
      <c r="R5" s="144"/>
      <c r="S5" s="145">
        <f>N5+Q5</f>
        <v>0</v>
      </c>
      <c r="T5" s="146">
        <f>O5+R5</f>
        <v>0</v>
      </c>
      <c r="U5" s="142">
        <f>S5*T5</f>
        <v>0</v>
      </c>
    </row>
    <row r="6" spans="7:21" s="124" customFormat="1" ht="38.25" customHeight="1" thickBot="1">
      <c r="G6" s="124" t="s">
        <v>168</v>
      </c>
      <c r="H6" s="124" t="s">
        <v>168</v>
      </c>
      <c r="I6" s="124" t="s">
        <v>168</v>
      </c>
      <c r="J6" s="124" t="s">
        <v>168</v>
      </c>
      <c r="K6" s="124" t="s">
        <v>168</v>
      </c>
      <c r="L6" s="124" t="s">
        <v>169</v>
      </c>
      <c r="M6" s="124" t="s">
        <v>169</v>
      </c>
      <c r="N6" s="124" t="s">
        <v>169</v>
      </c>
      <c r="O6" s="124" t="s">
        <v>169</v>
      </c>
      <c r="P6" s="124" t="s">
        <v>169</v>
      </c>
      <c r="Q6" s="124" t="s">
        <v>171</v>
      </c>
      <c r="R6" s="124" t="s">
        <v>171</v>
      </c>
      <c r="S6" s="124" t="s">
        <v>171</v>
      </c>
      <c r="T6" s="124" t="s">
        <v>171</v>
      </c>
      <c r="U6" s="124" t="s">
        <v>171</v>
      </c>
    </row>
    <row r="7" spans="2:13" s="194" customFormat="1" ht="50.1" customHeight="1" thickBot="1">
      <c r="B7" s="273" t="s">
        <v>8</v>
      </c>
      <c r="C7" s="274"/>
      <c r="D7" s="274"/>
      <c r="E7" s="274"/>
      <c r="F7" s="274"/>
      <c r="G7" s="281"/>
      <c r="H7" s="176"/>
      <c r="I7" s="176"/>
      <c r="J7" s="176"/>
      <c r="K7" s="176"/>
      <c r="L7" s="176"/>
      <c r="M7" s="176"/>
    </row>
    <row r="8" spans="2:7" ht="84.95" customHeight="1">
      <c r="B8" s="148" t="s">
        <v>164</v>
      </c>
      <c r="C8" s="253" t="s">
        <v>172</v>
      </c>
      <c r="D8" s="150" t="s">
        <v>12</v>
      </c>
      <c r="E8" s="150" t="s">
        <v>13</v>
      </c>
      <c r="F8" s="150" t="s">
        <v>14</v>
      </c>
      <c r="G8" s="151" t="s">
        <v>22</v>
      </c>
    </row>
    <row r="9" spans="1:7" ht="78.75">
      <c r="A9" s="124" t="s">
        <v>167</v>
      </c>
      <c r="B9" s="153" t="s">
        <v>319</v>
      </c>
      <c r="C9" s="218" t="s">
        <v>198</v>
      </c>
      <c r="D9" s="155" t="s">
        <v>320</v>
      </c>
      <c r="E9" s="156"/>
      <c r="F9" s="156"/>
      <c r="G9" s="157"/>
    </row>
    <row r="10" spans="1:7" ht="47.25">
      <c r="A10" s="124" t="s">
        <v>167</v>
      </c>
      <c r="B10" s="153" t="s">
        <v>321</v>
      </c>
      <c r="C10" s="218" t="s">
        <v>198</v>
      </c>
      <c r="D10" s="155" t="s">
        <v>322</v>
      </c>
      <c r="E10" s="156"/>
      <c r="F10" s="156"/>
      <c r="G10" s="157"/>
    </row>
    <row r="11" spans="1:7" ht="47.25">
      <c r="A11" s="124" t="s">
        <v>167</v>
      </c>
      <c r="B11" s="153" t="s">
        <v>511</v>
      </c>
      <c r="C11" s="218" t="s">
        <v>323</v>
      </c>
      <c r="D11" s="155" t="s">
        <v>324</v>
      </c>
      <c r="E11" s="156"/>
      <c r="F11" s="156"/>
      <c r="G11" s="157"/>
    </row>
    <row r="12" spans="1:7" ht="47.25">
      <c r="A12" s="124" t="s">
        <v>167</v>
      </c>
      <c r="B12" s="153" t="s">
        <v>512</v>
      </c>
      <c r="C12" s="218" t="s">
        <v>323</v>
      </c>
      <c r="D12" s="155" t="s">
        <v>322</v>
      </c>
      <c r="E12" s="156"/>
      <c r="F12" s="156"/>
      <c r="G12" s="157"/>
    </row>
    <row r="13" spans="1:7" ht="47.25">
      <c r="A13" s="124" t="s">
        <v>167</v>
      </c>
      <c r="B13" s="153" t="s">
        <v>513</v>
      </c>
      <c r="C13" s="218" t="s">
        <v>323</v>
      </c>
      <c r="D13" s="155" t="s">
        <v>325</v>
      </c>
      <c r="E13" s="156"/>
      <c r="F13" s="156"/>
      <c r="G13" s="157"/>
    </row>
    <row r="14" spans="1:7" ht="47.25">
      <c r="A14" s="124" t="s">
        <v>167</v>
      </c>
      <c r="B14" s="153" t="s">
        <v>514</v>
      </c>
      <c r="C14" s="218" t="s">
        <v>212</v>
      </c>
      <c r="D14" s="155" t="s">
        <v>326</v>
      </c>
      <c r="E14" s="156"/>
      <c r="F14" s="156"/>
      <c r="G14" s="157"/>
    </row>
    <row r="15" spans="1:7" ht="47.25">
      <c r="A15" s="124" t="s">
        <v>167</v>
      </c>
      <c r="B15" s="153" t="s">
        <v>515</v>
      </c>
      <c r="C15" s="218" t="s">
        <v>212</v>
      </c>
      <c r="D15" s="155" t="s">
        <v>327</v>
      </c>
      <c r="E15" s="156"/>
      <c r="F15" s="156"/>
      <c r="G15" s="157"/>
    </row>
    <row r="16" spans="1:7" ht="47.25">
      <c r="A16" s="124" t="s">
        <v>167</v>
      </c>
      <c r="B16" s="153" t="s">
        <v>516</v>
      </c>
      <c r="C16" s="218" t="s">
        <v>212</v>
      </c>
      <c r="D16" s="155" t="s">
        <v>322</v>
      </c>
      <c r="E16" s="156"/>
      <c r="F16" s="156"/>
      <c r="G16" s="157"/>
    </row>
    <row r="17" spans="1:7" ht="47.25">
      <c r="A17" s="124" t="s">
        <v>167</v>
      </c>
      <c r="B17" s="153" t="s">
        <v>526</v>
      </c>
      <c r="C17" s="158"/>
      <c r="D17" s="159" t="s">
        <v>23</v>
      </c>
      <c r="E17" s="156"/>
      <c r="F17" s="156"/>
      <c r="G17" s="157"/>
    </row>
    <row r="18" spans="1:7" ht="47.25">
      <c r="A18" s="124" t="s">
        <v>167</v>
      </c>
      <c r="B18" s="153" t="s">
        <v>527</v>
      </c>
      <c r="C18" s="158"/>
      <c r="D18" s="159" t="s">
        <v>23</v>
      </c>
      <c r="E18" s="156"/>
      <c r="F18" s="156"/>
      <c r="G18" s="157"/>
    </row>
    <row r="19" spans="1:7" ht="48" thickBot="1">
      <c r="A19" s="124" t="s">
        <v>167</v>
      </c>
      <c r="B19" s="224" t="s">
        <v>330</v>
      </c>
      <c r="C19" s="161"/>
      <c r="D19" s="162" t="s">
        <v>23</v>
      </c>
      <c r="E19" s="163"/>
      <c r="F19" s="163"/>
      <c r="G19" s="164"/>
    </row>
    <row r="20" spans="1:7" ht="50.1" customHeight="1" thickBot="1">
      <c r="A20" s="124"/>
      <c r="C20" s="179"/>
      <c r="D20" s="179"/>
      <c r="E20" s="179"/>
      <c r="F20" s="179"/>
      <c r="G20" s="179"/>
    </row>
    <row r="21" spans="1:7" ht="50.1" customHeight="1" thickBot="1">
      <c r="A21" s="124"/>
      <c r="B21" s="273" t="s">
        <v>155</v>
      </c>
      <c r="C21" s="274"/>
      <c r="D21" s="274"/>
      <c r="E21" s="274"/>
      <c r="F21" s="274"/>
      <c r="G21" s="281"/>
    </row>
    <row r="22" spans="1:7" ht="84.95" customHeight="1">
      <c r="A22" s="165"/>
      <c r="B22" s="83" t="s">
        <v>164</v>
      </c>
      <c r="C22" s="254" t="s">
        <v>172</v>
      </c>
      <c r="D22" s="85" t="s">
        <v>12</v>
      </c>
      <c r="E22" s="85" t="s">
        <v>19</v>
      </c>
      <c r="F22" s="85" t="s">
        <v>20</v>
      </c>
      <c r="G22" s="240"/>
    </row>
    <row r="23" spans="1:7" s="189" customFormat="1" ht="47.25">
      <c r="A23" s="124" t="s">
        <v>170</v>
      </c>
      <c r="B23" s="220" t="s">
        <v>375</v>
      </c>
      <c r="C23" s="188"/>
      <c r="D23" s="159" t="s">
        <v>166</v>
      </c>
      <c r="E23" s="188"/>
      <c r="F23" s="188"/>
      <c r="G23" s="170"/>
    </row>
    <row r="24" spans="1:7" s="189" customFormat="1" ht="26.25" customHeight="1">
      <c r="A24" s="124" t="s">
        <v>170</v>
      </c>
      <c r="B24" s="220" t="s">
        <v>376</v>
      </c>
      <c r="C24" s="188"/>
      <c r="D24" s="159" t="s">
        <v>166</v>
      </c>
      <c r="E24" s="188"/>
      <c r="F24" s="188"/>
      <c r="G24" s="170"/>
    </row>
    <row r="25" spans="1:7" s="189" customFormat="1" ht="47.25">
      <c r="A25" s="124" t="s">
        <v>170</v>
      </c>
      <c r="B25" s="220" t="s">
        <v>377</v>
      </c>
      <c r="C25" s="188"/>
      <c r="D25" s="159" t="s">
        <v>166</v>
      </c>
      <c r="E25" s="188"/>
      <c r="F25" s="188"/>
      <c r="G25" s="170"/>
    </row>
    <row r="26" spans="1:7" s="189" customFormat="1" ht="47.25">
      <c r="A26" s="124" t="s">
        <v>170</v>
      </c>
      <c r="B26" s="220" t="s">
        <v>378</v>
      </c>
      <c r="C26" s="188"/>
      <c r="D26" s="159" t="s">
        <v>166</v>
      </c>
      <c r="E26" s="188"/>
      <c r="F26" s="188"/>
      <c r="G26" s="170"/>
    </row>
    <row r="27" spans="1:7" s="189" customFormat="1" ht="48" thickBot="1">
      <c r="A27" s="124" t="s">
        <v>170</v>
      </c>
      <c r="B27" s="224" t="s">
        <v>391</v>
      </c>
      <c r="C27" s="191"/>
      <c r="D27" s="162" t="s">
        <v>166</v>
      </c>
      <c r="E27" s="191"/>
      <c r="F27" s="191"/>
      <c r="G27" s="192"/>
    </row>
    <row r="28" spans="5:6" s="189" customFormat="1" ht="15.75">
      <c r="E28" s="193"/>
      <c r="F28" s="193"/>
    </row>
    <row r="29" s="189" customFormat="1" ht="12.75"/>
    <row r="30" s="189" customFormat="1" ht="12.75"/>
    <row r="51" ht="12.75">
      <c r="B51" s="176">
        <v>-1</v>
      </c>
    </row>
    <row r="52" ht="12.75">
      <c r="B52" s="176">
        <v>-2</v>
      </c>
    </row>
    <row r="53" ht="12.75">
      <c r="B53" s="176">
        <v>-3</v>
      </c>
    </row>
    <row r="54" ht="12.75">
      <c r="B54" s="176">
        <v>-4</v>
      </c>
    </row>
  </sheetData>
  <mergeCells count="6">
    <mergeCell ref="B21:G21"/>
    <mergeCell ref="B3:F3"/>
    <mergeCell ref="I3:K3"/>
    <mergeCell ref="N3:P3"/>
    <mergeCell ref="S3:U3"/>
    <mergeCell ref="B7:G7"/>
  </mergeCells>
  <conditionalFormatting sqref="K5">
    <cfRule type="cellIs" priority="7" dxfId="2" operator="between">
      <formula>8</formula>
      <formula>16</formula>
    </cfRule>
    <cfRule type="cellIs" priority="8" dxfId="1" operator="between">
      <formula>4</formula>
      <formula>6</formula>
    </cfRule>
    <cfRule type="cellIs" priority="9" dxfId="0" operator="between">
      <formula>0</formula>
      <formula>3</formula>
    </cfRule>
  </conditionalFormatting>
  <conditionalFormatting sqref="P5">
    <cfRule type="cellIs" priority="4" dxfId="2" operator="between">
      <formula>8</formula>
      <formula>16</formula>
    </cfRule>
    <cfRule type="cellIs" priority="5" dxfId="1" operator="between">
      <formula>4</formula>
      <formula>6</formula>
    </cfRule>
    <cfRule type="cellIs" priority="6" dxfId="0" operator="between">
      <formula>0</formula>
      <formula>3</formula>
    </cfRule>
  </conditionalFormatting>
  <conditionalFormatting sqref="U5">
    <cfRule type="cellIs" priority="1" dxfId="2" operator="between">
      <formula>8</formula>
      <formula>16</formula>
    </cfRule>
    <cfRule type="cellIs" priority="2" dxfId="1" operator="between">
      <formula>4</formula>
      <formula>6</formula>
    </cfRule>
    <cfRule type="cellIs" priority="3" dxfId="0" operator="between">
      <formula>0</formula>
      <formula>3</formula>
    </cfRule>
  </conditionalFormatting>
  <dataValidations count="2">
    <dataValidation type="list" allowBlank="1" showInputMessage="1" showErrorMessage="1" sqref="Q5:R5 L5:M5">
      <formula1>negative</formula1>
    </dataValidation>
    <dataValidation type="list" allowBlank="1" showInputMessage="1" showErrorMessage="1" sqref="I5:J5">
      <formula1>positive</formula1>
    </dataValidation>
  </dataValidations>
  <pageMargins left="0.708661417322835" right="0.708661417322835" top="0.748031496062992" bottom="0.748031496062992" header="0.31496062992126" footer="0.31496062992126"/>
  <pageSetup orientation="landscape" paperSize="9" scale="47" r:id="rId1"/>
  <headerFooter>
    <oddHeader>&amp;RIII.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2:U53"/>
  <sheetViews>
    <sheetView zoomScale="50" zoomScaleNormal="50" zoomScaleSheetLayoutView="55" workbookViewId="0" topLeftCell="A1">
      <selection pane="topLeft" activeCell="P19" sqref="P19"/>
    </sheetView>
  </sheetViews>
  <sheetFormatPr defaultRowHeight="12.75"/>
  <cols>
    <col min="1" max="1" width="25.7142857142857" style="176" customWidth="1"/>
    <col min="2" max="2" width="20.7142857142857" style="176" customWidth="1"/>
    <col min="3" max="3" width="25.7142857142857" style="176" customWidth="1"/>
    <col min="4" max="4" width="75.7142857142857" style="176" customWidth="1"/>
    <col min="5" max="8" width="25.7142857142857" style="176" customWidth="1"/>
    <col min="9" max="9" width="20.7142857142857" style="176" customWidth="1"/>
    <col min="10" max="10" width="25.7142857142857" style="176" customWidth="1"/>
    <col min="11" max="11" width="20.7142857142857" style="176" customWidth="1"/>
    <col min="12" max="13" width="25.7142857142857" style="176" customWidth="1"/>
    <col min="14" max="14" width="20.7142857142857" style="176" customWidth="1"/>
    <col min="15" max="15" width="25.7142857142857" style="176" customWidth="1"/>
    <col min="16" max="16" width="20.7142857142857" style="176" customWidth="1"/>
    <col min="17" max="18" width="25.7142857142857" style="176" customWidth="1"/>
    <col min="19" max="19" width="20.7142857142857" style="176" customWidth="1"/>
    <col min="20" max="20" width="25.7142857142857" style="176" customWidth="1"/>
    <col min="21" max="21" width="20.7142857142857" style="176" customWidth="1"/>
    <col min="22" max="16384" width="9.14285714285714" style="176"/>
  </cols>
  <sheetData>
    <row r="2" spans="7:14" ht="16.5" thickBot="1">
      <c r="G2" s="124"/>
      <c r="H2" s="124"/>
      <c r="I2" s="124"/>
      <c r="J2" s="124"/>
      <c r="K2" s="124"/>
      <c r="L2" s="177"/>
      <c r="M2" s="177"/>
      <c r="N2" s="124"/>
    </row>
    <row r="3" spans="2:21" s="124" customFormat="1" ht="52.5" customHeight="1" thickBot="1">
      <c r="B3" s="278" t="s">
        <v>5</v>
      </c>
      <c r="C3" s="279"/>
      <c r="D3" s="279"/>
      <c r="E3" s="279"/>
      <c r="F3" s="280"/>
      <c r="I3" s="273" t="s">
        <v>21</v>
      </c>
      <c r="J3" s="274"/>
      <c r="K3" s="281"/>
      <c r="M3" s="127"/>
      <c r="N3" s="273" t="s">
        <v>17</v>
      </c>
      <c r="O3" s="274"/>
      <c r="P3" s="281"/>
      <c r="R3" s="128"/>
      <c r="S3" s="282" t="s">
        <v>39</v>
      </c>
      <c r="T3" s="283"/>
      <c r="U3" s="284"/>
    </row>
    <row r="4" spans="2:21" s="178" customFormat="1" ht="84.95" customHeight="1" thickBot="1">
      <c r="B4" s="14" t="s">
        <v>165</v>
      </c>
      <c r="C4" s="16" t="s">
        <v>2</v>
      </c>
      <c r="D4" s="16" t="s">
        <v>1</v>
      </c>
      <c r="E4" s="16" t="s">
        <v>7</v>
      </c>
      <c r="F4" s="130" t="s">
        <v>61</v>
      </c>
      <c r="G4" s="14" t="s">
        <v>0</v>
      </c>
      <c r="H4" s="131" t="s">
        <v>25</v>
      </c>
      <c r="I4" s="14" t="s">
        <v>9</v>
      </c>
      <c r="J4" s="16" t="s">
        <v>10</v>
      </c>
      <c r="K4" s="17" t="s">
        <v>11</v>
      </c>
      <c r="L4" s="132" t="s">
        <v>141</v>
      </c>
      <c r="M4" s="133" t="s">
        <v>144</v>
      </c>
      <c r="N4" s="14" t="s">
        <v>15</v>
      </c>
      <c r="O4" s="16" t="s">
        <v>16</v>
      </c>
      <c r="P4" s="17" t="s">
        <v>18</v>
      </c>
      <c r="Q4" s="132" t="s">
        <v>142</v>
      </c>
      <c r="R4" s="133" t="s">
        <v>143</v>
      </c>
      <c r="S4" s="14" t="s">
        <v>136</v>
      </c>
      <c r="T4" s="16" t="s">
        <v>137</v>
      </c>
      <c r="U4" s="17" t="s">
        <v>138</v>
      </c>
    </row>
    <row r="5" spans="2:21" s="179" customFormat="1" ht="98.25" customHeight="1" thickBot="1">
      <c r="B5" s="134" t="s">
        <v>114</v>
      </c>
      <c r="C5" s="135" t="s">
        <v>47</v>
      </c>
      <c r="D5" s="136" t="s">
        <v>48</v>
      </c>
      <c r="E5" s="135" t="s">
        <v>63</v>
      </c>
      <c r="F5" s="137" t="s">
        <v>63</v>
      </c>
      <c r="G5" s="138"/>
      <c r="H5" s="139"/>
      <c r="I5" s="140"/>
      <c r="J5" s="141"/>
      <c r="K5" s="142">
        <f>I5*J5</f>
        <v>0</v>
      </c>
      <c r="L5" s="143"/>
      <c r="M5" s="144"/>
      <c r="N5" s="145">
        <f>I5+L5</f>
        <v>0</v>
      </c>
      <c r="O5" s="146">
        <f>J5+M5</f>
        <v>0</v>
      </c>
      <c r="P5" s="142">
        <f>N5*O5</f>
        <v>0</v>
      </c>
      <c r="Q5" s="143"/>
      <c r="R5" s="144"/>
      <c r="S5" s="145">
        <f>N5+Q5</f>
        <v>0</v>
      </c>
      <c r="T5" s="146">
        <f>O5+R5</f>
        <v>0</v>
      </c>
      <c r="U5" s="142">
        <f>S5*T5</f>
        <v>0</v>
      </c>
    </row>
    <row r="6" spans="7:21" s="124" customFormat="1" ht="38.25" customHeight="1">
      <c r="G6" s="124" t="s">
        <v>168</v>
      </c>
      <c r="H6" s="124" t="s">
        <v>168</v>
      </c>
      <c r="I6" s="124" t="s">
        <v>168</v>
      </c>
      <c r="J6" s="124" t="s">
        <v>168</v>
      </c>
      <c r="K6" s="124" t="s">
        <v>168</v>
      </c>
      <c r="L6" s="124" t="s">
        <v>169</v>
      </c>
      <c r="M6" s="124" t="s">
        <v>169</v>
      </c>
      <c r="N6" s="124" t="s">
        <v>169</v>
      </c>
      <c r="O6" s="124" t="s">
        <v>169</v>
      </c>
      <c r="P6" s="124" t="s">
        <v>169</v>
      </c>
      <c r="Q6" s="124" t="s">
        <v>171</v>
      </c>
      <c r="R6" s="124" t="s">
        <v>171</v>
      </c>
      <c r="S6" s="124" t="s">
        <v>171</v>
      </c>
      <c r="T6" s="124" t="s">
        <v>171</v>
      </c>
      <c r="U6" s="124" t="s">
        <v>171</v>
      </c>
    </row>
    <row r="7" spans="2:13" s="194" customFormat="1" ht="26.25" customHeight="1">
      <c r="B7" s="291" t="s">
        <v>8</v>
      </c>
      <c r="C7" s="291"/>
      <c r="D7" s="291"/>
      <c r="E7" s="291"/>
      <c r="F7" s="291"/>
      <c r="G7" s="291"/>
      <c r="H7" s="176"/>
      <c r="I7" s="176"/>
      <c r="J7" s="176"/>
      <c r="K7" s="176"/>
      <c r="L7" s="176"/>
      <c r="M7" s="176"/>
    </row>
    <row r="8" spans="2:7" ht="84.95" customHeight="1">
      <c r="B8" s="246" t="s">
        <v>164</v>
      </c>
      <c r="C8" s="247" t="s">
        <v>374</v>
      </c>
      <c r="D8" s="246" t="s">
        <v>12</v>
      </c>
      <c r="E8" s="246" t="s">
        <v>13</v>
      </c>
      <c r="F8" s="246" t="s">
        <v>14</v>
      </c>
      <c r="G8" s="246" t="s">
        <v>22</v>
      </c>
    </row>
    <row r="9" spans="1:7" ht="47.25">
      <c r="A9" s="124" t="s">
        <v>167</v>
      </c>
      <c r="B9" s="239" t="s">
        <v>328</v>
      </c>
      <c r="C9" s="248" t="s">
        <v>220</v>
      </c>
      <c r="D9" s="155" t="s">
        <v>324</v>
      </c>
      <c r="E9" s="156"/>
      <c r="F9" s="156"/>
      <c r="G9" s="156"/>
    </row>
    <row r="10" spans="1:7" ht="47.25">
      <c r="A10" s="124" t="s">
        <v>167</v>
      </c>
      <c r="B10" s="239" t="s">
        <v>329</v>
      </c>
      <c r="C10" s="218" t="s">
        <v>220</v>
      </c>
      <c r="D10" s="155" t="s">
        <v>322</v>
      </c>
      <c r="E10" s="156"/>
      <c r="F10" s="156"/>
      <c r="G10" s="156"/>
    </row>
    <row r="11" spans="1:7" ht="47.25">
      <c r="A11" s="124" t="s">
        <v>167</v>
      </c>
      <c r="B11" s="239" t="s">
        <v>517</v>
      </c>
      <c r="C11" s="248" t="s">
        <v>226</v>
      </c>
      <c r="D11" s="155" t="s">
        <v>331</v>
      </c>
      <c r="E11" s="156"/>
      <c r="F11" s="156"/>
      <c r="G11" s="156"/>
    </row>
    <row r="12" spans="1:7" ht="47.25">
      <c r="A12" s="124" t="s">
        <v>167</v>
      </c>
      <c r="B12" s="239" t="s">
        <v>518</v>
      </c>
      <c r="C12" s="248" t="s">
        <v>226</v>
      </c>
      <c r="D12" s="155" t="s">
        <v>332</v>
      </c>
      <c r="E12" s="156"/>
      <c r="F12" s="156"/>
      <c r="G12" s="156"/>
    </row>
    <row r="13" spans="1:7" ht="47.25">
      <c r="A13" s="124" t="s">
        <v>167</v>
      </c>
      <c r="B13" s="239" t="s">
        <v>519</v>
      </c>
      <c r="C13" s="248" t="s">
        <v>226</v>
      </c>
      <c r="D13" s="155" t="s">
        <v>194</v>
      </c>
      <c r="E13" s="156"/>
      <c r="F13" s="156"/>
      <c r="G13" s="156"/>
    </row>
    <row r="14" spans="1:7" ht="30" customHeight="1">
      <c r="A14" s="124" t="s">
        <v>167</v>
      </c>
      <c r="B14" s="239" t="s">
        <v>520</v>
      </c>
      <c r="C14" s="248" t="s">
        <v>231</v>
      </c>
      <c r="D14" s="155" t="s">
        <v>333</v>
      </c>
      <c r="E14" s="156"/>
      <c r="F14" s="156"/>
      <c r="G14" s="156"/>
    </row>
    <row r="15" spans="1:7" ht="47.25">
      <c r="A15" s="124" t="s">
        <v>167</v>
      </c>
      <c r="B15" s="239" t="s">
        <v>521</v>
      </c>
      <c r="C15" s="248" t="s">
        <v>231</v>
      </c>
      <c r="D15" s="155" t="s">
        <v>194</v>
      </c>
      <c r="E15" s="156"/>
      <c r="F15" s="156"/>
      <c r="G15" s="156"/>
    </row>
    <row r="16" spans="1:7" ht="47.25">
      <c r="A16" s="124" t="s">
        <v>167</v>
      </c>
      <c r="B16" s="239" t="s">
        <v>367</v>
      </c>
      <c r="C16" s="158"/>
      <c r="D16" s="159" t="s">
        <v>23</v>
      </c>
      <c r="E16" s="156"/>
      <c r="F16" s="156"/>
      <c r="G16" s="156"/>
    </row>
    <row r="17" spans="1:7" ht="47.25">
      <c r="A17" s="124" t="s">
        <v>167</v>
      </c>
      <c r="B17" s="239" t="s">
        <v>368</v>
      </c>
      <c r="C17" s="158"/>
      <c r="D17" s="159" t="s">
        <v>23</v>
      </c>
      <c r="E17" s="156"/>
      <c r="F17" s="156"/>
      <c r="G17" s="156"/>
    </row>
    <row r="18" spans="1:7" ht="47.25">
      <c r="A18" s="124" t="s">
        <v>167</v>
      </c>
      <c r="B18" s="205" t="s">
        <v>330</v>
      </c>
      <c r="C18" s="158"/>
      <c r="D18" s="159" t="s">
        <v>23</v>
      </c>
      <c r="E18" s="156"/>
      <c r="F18" s="156"/>
      <c r="G18" s="156"/>
    </row>
    <row r="19" spans="1:7" ht="15.75">
      <c r="A19" s="124"/>
      <c r="C19" s="179"/>
      <c r="D19" s="179"/>
      <c r="E19" s="179"/>
      <c r="F19" s="179"/>
      <c r="G19" s="179"/>
    </row>
    <row r="20" spans="1:7" ht="26.25" customHeight="1">
      <c r="A20" s="124"/>
      <c r="B20" s="291" t="s">
        <v>155</v>
      </c>
      <c r="C20" s="291"/>
      <c r="D20" s="291"/>
      <c r="E20" s="291"/>
      <c r="F20" s="291"/>
      <c r="G20" s="291"/>
    </row>
    <row r="21" spans="1:7" ht="84.95" customHeight="1">
      <c r="A21" s="124"/>
      <c r="B21" s="246" t="s">
        <v>361</v>
      </c>
      <c r="C21" s="154"/>
      <c r="D21" s="246" t="s">
        <v>12</v>
      </c>
      <c r="E21" s="246" t="s">
        <v>19</v>
      </c>
      <c r="F21" s="246" t="s">
        <v>20</v>
      </c>
      <c r="G21" s="154"/>
    </row>
    <row r="22" spans="1:7" s="189" customFormat="1" ht="47.25">
      <c r="A22" s="124" t="s">
        <v>170</v>
      </c>
      <c r="B22" s="249" t="s">
        <v>369</v>
      </c>
      <c r="C22" s="243"/>
      <c r="D22" s="159" t="s">
        <v>166</v>
      </c>
      <c r="E22" s="188"/>
      <c r="F22" s="188"/>
      <c r="G22" s="250"/>
    </row>
    <row r="23" spans="1:7" s="189" customFormat="1" ht="47.25">
      <c r="A23" s="124" t="s">
        <v>170</v>
      </c>
      <c r="B23" s="249" t="s">
        <v>370</v>
      </c>
      <c r="C23" s="243"/>
      <c r="D23" s="159" t="s">
        <v>166</v>
      </c>
      <c r="E23" s="188"/>
      <c r="F23" s="188"/>
      <c r="G23" s="250"/>
    </row>
    <row r="24" spans="1:7" s="189" customFormat="1" ht="47.25">
      <c r="A24" s="124" t="s">
        <v>170</v>
      </c>
      <c r="B24" s="249" t="s">
        <v>371</v>
      </c>
      <c r="C24" s="243"/>
      <c r="D24" s="159" t="s">
        <v>166</v>
      </c>
      <c r="E24" s="188"/>
      <c r="F24" s="188"/>
      <c r="G24" s="250"/>
    </row>
    <row r="25" spans="1:7" s="189" customFormat="1" ht="47.25">
      <c r="A25" s="124" t="s">
        <v>170</v>
      </c>
      <c r="B25" s="249" t="s">
        <v>372</v>
      </c>
      <c r="C25" s="243"/>
      <c r="D25" s="159" t="s">
        <v>166</v>
      </c>
      <c r="E25" s="188"/>
      <c r="F25" s="188"/>
      <c r="G25" s="250"/>
    </row>
    <row r="26" spans="1:7" s="189" customFormat="1" ht="47.25">
      <c r="A26" s="124" t="s">
        <v>170</v>
      </c>
      <c r="B26" s="251" t="s">
        <v>373</v>
      </c>
      <c r="C26" s="243"/>
      <c r="D26" s="159" t="s">
        <v>166</v>
      </c>
      <c r="E26" s="188"/>
      <c r="F26" s="188"/>
      <c r="G26" s="252"/>
    </row>
    <row r="27" spans="5:6" s="189" customFormat="1" ht="15.75">
      <c r="E27" s="193"/>
      <c r="F27" s="193"/>
    </row>
    <row r="28" s="189" customFormat="1" ht="12.75"/>
    <row r="29" s="189" customFormat="1" ht="12.75"/>
    <row r="50" ht="12.75">
      <c r="B50" s="176">
        <v>-1</v>
      </c>
    </row>
    <row r="51" ht="12.75">
      <c r="B51" s="176">
        <v>-2</v>
      </c>
    </row>
    <row r="52" ht="12.75">
      <c r="B52" s="176">
        <v>-3</v>
      </c>
    </row>
    <row r="53" ht="12.75">
      <c r="B53" s="176">
        <v>-4</v>
      </c>
    </row>
  </sheetData>
  <mergeCells count="6">
    <mergeCell ref="B20:G20"/>
    <mergeCell ref="B3:F3"/>
    <mergeCell ref="I3:K3"/>
    <mergeCell ref="N3:P3"/>
    <mergeCell ref="S3:U3"/>
    <mergeCell ref="B7:G7"/>
  </mergeCells>
  <conditionalFormatting sqref="K5">
    <cfRule type="cellIs" priority="7" dxfId="2" operator="between">
      <formula>8</formula>
      <formula>16</formula>
    </cfRule>
    <cfRule type="cellIs" priority="8" dxfId="1" operator="between">
      <formula>4</formula>
      <formula>6</formula>
    </cfRule>
    <cfRule type="cellIs" priority="9" dxfId="0" operator="between">
      <formula>0</formula>
      <formula>3</formula>
    </cfRule>
  </conditionalFormatting>
  <conditionalFormatting sqref="P5">
    <cfRule type="cellIs" priority="4" dxfId="2" operator="between">
      <formula>8</formula>
      <formula>16</formula>
    </cfRule>
    <cfRule type="cellIs" priority="5" dxfId="1" operator="between">
      <formula>4</formula>
      <formula>6</formula>
    </cfRule>
    <cfRule type="cellIs" priority="6" dxfId="0" operator="between">
      <formula>0</formula>
      <formula>3</formula>
    </cfRule>
  </conditionalFormatting>
  <conditionalFormatting sqref="U5">
    <cfRule type="cellIs" priority="1" dxfId="2" operator="between">
      <formula>8</formula>
      <formula>16</formula>
    </cfRule>
    <cfRule type="cellIs" priority="2" dxfId="1" operator="between">
      <formula>4</formula>
      <formula>6</formula>
    </cfRule>
    <cfRule type="cellIs" priority="3" dxfId="0" operator="between">
      <formula>0</formula>
      <formula>3</formula>
    </cfRule>
  </conditionalFormatting>
  <dataValidations count="2">
    <dataValidation type="list" allowBlank="1" showInputMessage="1" showErrorMessage="1" sqref="Q5:R5 L5:M5">
      <formula1>negative</formula1>
    </dataValidation>
    <dataValidation type="list" allowBlank="1" showInputMessage="1" showErrorMessage="1" sqref="I5:J5">
      <formula1>positive</formula1>
    </dataValidation>
  </dataValidations>
  <pageMargins left="0.708661417322835" right="0.708661417322835" top="0.748031496062992" bottom="0.748031496062992" header="0.31496062992126" footer="0.31496062992126"/>
  <pageSetup orientation="landscape" paperSize="9" scale="48" r:id="rId1"/>
  <headerFooter>
    <oddHeader>&amp;RIII.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  <pageSetUpPr fitToPage="1"/>
  </sheetPr>
  <dimension ref="A2:U54"/>
  <sheetViews>
    <sheetView zoomScale="50" zoomScaleNormal="50" zoomScaleSheetLayoutView="55" workbookViewId="0" topLeftCell="A1">
      <selection pane="topLeft" activeCell="M15" sqref="M15"/>
    </sheetView>
  </sheetViews>
  <sheetFormatPr defaultRowHeight="12.75"/>
  <cols>
    <col min="1" max="1" width="25.7142857142857" style="176" customWidth="1"/>
    <col min="2" max="2" width="20.7142857142857" style="176" customWidth="1"/>
    <col min="3" max="3" width="25.7142857142857" style="176" customWidth="1"/>
    <col min="4" max="4" width="75.7142857142857" style="176" customWidth="1"/>
    <col min="5" max="8" width="25.7142857142857" style="176" customWidth="1"/>
    <col min="9" max="9" width="20.7142857142857" style="176" customWidth="1"/>
    <col min="10" max="10" width="25.7142857142857" style="176" customWidth="1"/>
    <col min="11" max="11" width="20.7142857142857" style="176" customWidth="1"/>
    <col min="12" max="13" width="25.7142857142857" style="176" customWidth="1"/>
    <col min="14" max="14" width="20.7142857142857" style="176" customWidth="1"/>
    <col min="15" max="15" width="25.7142857142857" style="176" customWidth="1"/>
    <col min="16" max="16" width="20.7142857142857" style="176" customWidth="1"/>
    <col min="17" max="18" width="25.7142857142857" style="176" customWidth="1"/>
    <col min="19" max="19" width="20.7142857142857" style="176" customWidth="1"/>
    <col min="20" max="20" width="25.7142857142857" style="176" customWidth="1"/>
    <col min="21" max="21" width="20.7142857142857" style="176" customWidth="1"/>
    <col min="22" max="16384" width="9.14285714285714" style="176"/>
  </cols>
  <sheetData>
    <row r="2" spans="7:14" ht="16.5" thickBot="1">
      <c r="G2" s="124"/>
      <c r="H2" s="124"/>
      <c r="I2" s="124"/>
      <c r="J2" s="124"/>
      <c r="K2" s="124"/>
      <c r="L2" s="177"/>
      <c r="M2" s="177"/>
      <c r="N2" s="124"/>
    </row>
    <row r="3" spans="2:21" s="124" customFormat="1" ht="50.1" customHeight="1" thickBot="1">
      <c r="B3" s="278" t="s">
        <v>5</v>
      </c>
      <c r="C3" s="279"/>
      <c r="D3" s="279"/>
      <c r="E3" s="279"/>
      <c r="F3" s="280"/>
      <c r="I3" s="273" t="s">
        <v>21</v>
      </c>
      <c r="J3" s="274"/>
      <c r="K3" s="281"/>
      <c r="M3" s="127"/>
      <c r="N3" s="273" t="s">
        <v>17</v>
      </c>
      <c r="O3" s="274"/>
      <c r="P3" s="281"/>
      <c r="R3" s="128"/>
      <c r="S3" s="282" t="s">
        <v>39</v>
      </c>
      <c r="T3" s="283"/>
      <c r="U3" s="284"/>
    </row>
    <row r="4" spans="2:21" s="178" customFormat="1" ht="84.95" customHeight="1" thickBot="1">
      <c r="B4" s="14" t="s">
        <v>165</v>
      </c>
      <c r="C4" s="16" t="s">
        <v>2</v>
      </c>
      <c r="D4" s="16" t="s">
        <v>1</v>
      </c>
      <c r="E4" s="16" t="s">
        <v>7</v>
      </c>
      <c r="F4" s="130" t="s">
        <v>61</v>
      </c>
      <c r="G4" s="14" t="s">
        <v>0</v>
      </c>
      <c r="H4" s="131" t="s">
        <v>25</v>
      </c>
      <c r="I4" s="14" t="s">
        <v>9</v>
      </c>
      <c r="J4" s="16" t="s">
        <v>10</v>
      </c>
      <c r="K4" s="17" t="s">
        <v>11</v>
      </c>
      <c r="L4" s="132" t="s">
        <v>141</v>
      </c>
      <c r="M4" s="133" t="s">
        <v>144</v>
      </c>
      <c r="N4" s="14" t="s">
        <v>15</v>
      </c>
      <c r="O4" s="16" t="s">
        <v>16</v>
      </c>
      <c r="P4" s="17" t="s">
        <v>18</v>
      </c>
      <c r="Q4" s="132" t="s">
        <v>142</v>
      </c>
      <c r="R4" s="133" t="s">
        <v>143</v>
      </c>
      <c r="S4" s="14" t="s">
        <v>136</v>
      </c>
      <c r="T4" s="16" t="s">
        <v>137</v>
      </c>
      <c r="U4" s="17" t="s">
        <v>138</v>
      </c>
    </row>
    <row r="5" spans="2:21" s="179" customFormat="1" ht="75" customHeight="1" thickBot="1">
      <c r="B5" s="134" t="s">
        <v>115</v>
      </c>
      <c r="C5" s="135" t="s">
        <v>26</v>
      </c>
      <c r="D5" s="136" t="s">
        <v>56</v>
      </c>
      <c r="E5" s="135" t="s">
        <v>31</v>
      </c>
      <c r="F5" s="137" t="s">
        <v>63</v>
      </c>
      <c r="G5" s="138"/>
      <c r="H5" s="139"/>
      <c r="I5" s="140"/>
      <c r="J5" s="141"/>
      <c r="K5" s="142">
        <f>I5*J5</f>
        <v>0</v>
      </c>
      <c r="L5" s="143"/>
      <c r="M5" s="144"/>
      <c r="N5" s="145">
        <f>I5+L5</f>
        <v>0</v>
      </c>
      <c r="O5" s="146">
        <f>J5+M5</f>
        <v>0</v>
      </c>
      <c r="P5" s="142">
        <f>N5*O5</f>
        <v>0</v>
      </c>
      <c r="Q5" s="143"/>
      <c r="R5" s="144"/>
      <c r="S5" s="145">
        <f>N5+Q5</f>
        <v>0</v>
      </c>
      <c r="T5" s="146">
        <f>O5+R5</f>
        <v>0</v>
      </c>
      <c r="U5" s="142">
        <f>S5*T5</f>
        <v>0</v>
      </c>
    </row>
    <row r="6" spans="7:21" s="124" customFormat="1" ht="38.25" customHeight="1" thickBot="1">
      <c r="G6" s="124" t="s">
        <v>168</v>
      </c>
      <c r="H6" s="124" t="s">
        <v>168</v>
      </c>
      <c r="I6" s="124" t="s">
        <v>168</v>
      </c>
      <c r="J6" s="124" t="s">
        <v>168</v>
      </c>
      <c r="K6" s="124" t="s">
        <v>168</v>
      </c>
      <c r="L6" s="124" t="s">
        <v>169</v>
      </c>
      <c r="M6" s="124" t="s">
        <v>169</v>
      </c>
      <c r="N6" s="124" t="s">
        <v>169</v>
      </c>
      <c r="O6" s="124" t="s">
        <v>169</v>
      </c>
      <c r="P6" s="124" t="s">
        <v>169</v>
      </c>
      <c r="Q6" s="124" t="s">
        <v>171</v>
      </c>
      <c r="R6" s="124" t="s">
        <v>171</v>
      </c>
      <c r="S6" s="124" t="s">
        <v>171</v>
      </c>
      <c r="T6" s="124" t="s">
        <v>171</v>
      </c>
      <c r="U6" s="124" t="s">
        <v>171</v>
      </c>
    </row>
    <row r="7" spans="2:13" s="194" customFormat="1" ht="50.1" customHeight="1" thickBot="1">
      <c r="B7" s="285" t="s">
        <v>8</v>
      </c>
      <c r="C7" s="286"/>
      <c r="D7" s="286"/>
      <c r="E7" s="286"/>
      <c r="F7" s="286"/>
      <c r="G7" s="287"/>
      <c r="H7" s="176"/>
      <c r="I7" s="176"/>
      <c r="J7" s="176"/>
      <c r="K7" s="176"/>
      <c r="L7" s="176"/>
      <c r="M7" s="176"/>
    </row>
    <row r="8" spans="2:7" ht="84.95" customHeight="1">
      <c r="B8" s="87" t="s">
        <v>164</v>
      </c>
      <c r="C8" s="241"/>
      <c r="D8" s="85" t="s">
        <v>12</v>
      </c>
      <c r="E8" s="85" t="s">
        <v>13</v>
      </c>
      <c r="F8" s="85" t="s">
        <v>14</v>
      </c>
      <c r="G8" s="195" t="s">
        <v>22</v>
      </c>
    </row>
    <row r="9" spans="1:7" ht="47.25">
      <c r="A9" s="124" t="s">
        <v>167</v>
      </c>
      <c r="B9" s="153" t="s">
        <v>334</v>
      </c>
      <c r="C9" s="239" t="s">
        <v>187</v>
      </c>
      <c r="D9" s="155" t="s">
        <v>335</v>
      </c>
      <c r="E9" s="156"/>
      <c r="F9" s="156"/>
      <c r="G9" s="157"/>
    </row>
    <row r="10" spans="1:7" ht="47.25">
      <c r="A10" s="124" t="s">
        <v>167</v>
      </c>
      <c r="B10" s="153" t="s">
        <v>336</v>
      </c>
      <c r="C10" s="239" t="s">
        <v>187</v>
      </c>
      <c r="D10" s="155" t="s">
        <v>324</v>
      </c>
      <c r="E10" s="156"/>
      <c r="F10" s="156"/>
      <c r="G10" s="157"/>
    </row>
    <row r="11" spans="1:7" ht="47.25">
      <c r="A11" s="124" t="s">
        <v>167</v>
      </c>
      <c r="B11" s="153" t="s">
        <v>337</v>
      </c>
      <c r="C11" s="239" t="s">
        <v>187</v>
      </c>
      <c r="D11" s="155" t="s">
        <v>327</v>
      </c>
      <c r="E11" s="156"/>
      <c r="F11" s="156"/>
      <c r="G11" s="157"/>
    </row>
    <row r="12" spans="1:7" ht="47.25">
      <c r="A12" s="124" t="s">
        <v>167</v>
      </c>
      <c r="B12" s="153" t="s">
        <v>338</v>
      </c>
      <c r="C12" s="239" t="s">
        <v>187</v>
      </c>
      <c r="D12" s="155" t="s">
        <v>194</v>
      </c>
      <c r="E12" s="156"/>
      <c r="F12" s="156"/>
      <c r="G12" s="157"/>
    </row>
    <row r="13" spans="1:7" ht="47.25">
      <c r="A13" s="124" t="s">
        <v>167</v>
      </c>
      <c r="B13" s="153" t="s">
        <v>522</v>
      </c>
      <c r="C13" s="239" t="s">
        <v>339</v>
      </c>
      <c r="D13" s="155" t="s">
        <v>340</v>
      </c>
      <c r="E13" s="156"/>
      <c r="F13" s="156"/>
      <c r="G13" s="157"/>
    </row>
    <row r="14" spans="1:7" ht="47.25">
      <c r="A14" s="124" t="s">
        <v>167</v>
      </c>
      <c r="B14" s="153" t="s">
        <v>523</v>
      </c>
      <c r="C14" s="239" t="s">
        <v>339</v>
      </c>
      <c r="D14" s="155" t="s">
        <v>324</v>
      </c>
      <c r="E14" s="156"/>
      <c r="F14" s="156"/>
      <c r="G14" s="157"/>
    </row>
    <row r="15" spans="1:7" ht="63">
      <c r="A15" s="124" t="s">
        <v>167</v>
      </c>
      <c r="B15" s="153" t="s">
        <v>524</v>
      </c>
      <c r="C15" s="239" t="s">
        <v>339</v>
      </c>
      <c r="D15" s="155" t="s">
        <v>341</v>
      </c>
      <c r="E15" s="156"/>
      <c r="F15" s="156"/>
      <c r="G15" s="157"/>
    </row>
    <row r="16" spans="1:7" ht="47.25">
      <c r="A16" s="124" t="s">
        <v>167</v>
      </c>
      <c r="B16" s="153" t="s">
        <v>525</v>
      </c>
      <c r="C16" s="239" t="s">
        <v>339</v>
      </c>
      <c r="D16" s="155" t="s">
        <v>194</v>
      </c>
      <c r="E16" s="156"/>
      <c r="F16" s="156"/>
      <c r="G16" s="157"/>
    </row>
    <row r="17" spans="1:7" ht="47.25">
      <c r="A17" s="124" t="s">
        <v>167</v>
      </c>
      <c r="B17" s="153" t="s">
        <v>384</v>
      </c>
      <c r="C17" s="236"/>
      <c r="D17" s="159" t="s">
        <v>23</v>
      </c>
      <c r="E17" s="156"/>
      <c r="F17" s="156"/>
      <c r="G17" s="157"/>
    </row>
    <row r="18" spans="1:7" ht="47.25">
      <c r="A18" s="124" t="s">
        <v>167</v>
      </c>
      <c r="B18" s="153" t="s">
        <v>385</v>
      </c>
      <c r="C18" s="236"/>
      <c r="D18" s="159" t="s">
        <v>23</v>
      </c>
      <c r="E18" s="156"/>
      <c r="F18" s="156"/>
      <c r="G18" s="157"/>
    </row>
    <row r="19" spans="1:7" ht="48" thickBot="1">
      <c r="A19" s="124" t="s">
        <v>167</v>
      </c>
      <c r="B19" s="224" t="s">
        <v>386</v>
      </c>
      <c r="C19" s="237"/>
      <c r="D19" s="162" t="s">
        <v>23</v>
      </c>
      <c r="E19" s="163"/>
      <c r="F19" s="163"/>
      <c r="G19" s="164"/>
    </row>
    <row r="20" spans="1:7" ht="16.5" thickBot="1">
      <c r="A20" s="124"/>
      <c r="C20" s="179"/>
      <c r="D20" s="179"/>
      <c r="E20" s="179"/>
      <c r="F20" s="179"/>
      <c r="G20" s="179"/>
    </row>
    <row r="21" spans="1:7" ht="50.1" customHeight="1" thickBot="1">
      <c r="A21" s="124"/>
      <c r="B21" s="273" t="s">
        <v>155</v>
      </c>
      <c r="C21" s="274"/>
      <c r="D21" s="274"/>
      <c r="E21" s="274"/>
      <c r="F21" s="274"/>
      <c r="G21" s="281"/>
    </row>
    <row r="22" spans="1:7" s="166" customFormat="1" ht="84.95" customHeight="1">
      <c r="A22" s="165"/>
      <c r="B22" s="83" t="s">
        <v>361</v>
      </c>
      <c r="C22" s="242"/>
      <c r="D22" s="85" t="s">
        <v>12</v>
      </c>
      <c r="E22" s="85" t="s">
        <v>19</v>
      </c>
      <c r="F22" s="85" t="s">
        <v>20</v>
      </c>
      <c r="G22" s="240"/>
    </row>
    <row r="23" spans="1:7" s="189" customFormat="1" ht="26.25" customHeight="1">
      <c r="A23" s="124" t="s">
        <v>170</v>
      </c>
      <c r="B23" s="168" t="s">
        <v>379</v>
      </c>
      <c r="C23" s="243"/>
      <c r="D23" s="159" t="s">
        <v>166</v>
      </c>
      <c r="E23" s="188"/>
      <c r="F23" s="188"/>
      <c r="G23" s="170"/>
    </row>
    <row r="24" spans="1:7" s="189" customFormat="1" ht="47.25">
      <c r="A24" s="124" t="s">
        <v>170</v>
      </c>
      <c r="B24" s="168" t="s">
        <v>380</v>
      </c>
      <c r="C24" s="243"/>
      <c r="D24" s="159" t="s">
        <v>166</v>
      </c>
      <c r="E24" s="188"/>
      <c r="F24" s="188"/>
      <c r="G24" s="170"/>
    </row>
    <row r="25" spans="1:7" s="189" customFormat="1" ht="47.25">
      <c r="A25" s="124" t="s">
        <v>170</v>
      </c>
      <c r="B25" s="168" t="s">
        <v>381</v>
      </c>
      <c r="C25" s="243"/>
      <c r="D25" s="159" t="s">
        <v>166</v>
      </c>
      <c r="E25" s="188"/>
      <c r="F25" s="188"/>
      <c r="G25" s="170"/>
    </row>
    <row r="26" spans="1:7" s="189" customFormat="1" ht="47.25">
      <c r="A26" s="124" t="s">
        <v>170</v>
      </c>
      <c r="B26" s="168" t="s">
        <v>382</v>
      </c>
      <c r="C26" s="243"/>
      <c r="D26" s="159" t="s">
        <v>166</v>
      </c>
      <c r="E26" s="188"/>
      <c r="F26" s="188"/>
      <c r="G26" s="170"/>
    </row>
    <row r="27" spans="1:7" s="189" customFormat="1" ht="48" thickBot="1">
      <c r="A27" s="124" t="s">
        <v>170</v>
      </c>
      <c r="B27" s="244" t="s">
        <v>383</v>
      </c>
      <c r="C27" s="245"/>
      <c r="D27" s="162" t="s">
        <v>166</v>
      </c>
      <c r="E27" s="191"/>
      <c r="F27" s="191"/>
      <c r="G27" s="192"/>
    </row>
    <row r="28" spans="5:6" s="189" customFormat="1" ht="15.75">
      <c r="E28" s="193"/>
      <c r="F28" s="193"/>
    </row>
    <row r="29" s="189" customFormat="1" ht="12.75"/>
    <row r="30" s="189" customFormat="1" ht="12.75"/>
    <row r="51" ht="12.75">
      <c r="B51" s="176">
        <v>-1</v>
      </c>
    </row>
    <row r="52" ht="12.75">
      <c r="B52" s="176">
        <v>-2</v>
      </c>
    </row>
    <row r="53" ht="12.75">
      <c r="B53" s="176">
        <v>-3</v>
      </c>
    </row>
    <row r="54" ht="12.75">
      <c r="B54" s="176">
        <v>-4</v>
      </c>
    </row>
  </sheetData>
  <mergeCells count="6">
    <mergeCell ref="B21:G21"/>
    <mergeCell ref="B3:F3"/>
    <mergeCell ref="I3:K3"/>
    <mergeCell ref="N3:P3"/>
    <mergeCell ref="S3:U3"/>
    <mergeCell ref="B7:G7"/>
  </mergeCells>
  <conditionalFormatting sqref="K5">
    <cfRule type="cellIs" priority="7" dxfId="2" operator="between">
      <formula>8</formula>
      <formula>16</formula>
    </cfRule>
    <cfRule type="cellIs" priority="8" dxfId="1" operator="between">
      <formula>4</formula>
      <formula>6</formula>
    </cfRule>
    <cfRule type="cellIs" priority="9" dxfId="0" operator="between">
      <formula>0</formula>
      <formula>3</formula>
    </cfRule>
  </conditionalFormatting>
  <conditionalFormatting sqref="P5">
    <cfRule type="cellIs" priority="4" dxfId="2" operator="between">
      <formula>8</formula>
      <formula>16</formula>
    </cfRule>
    <cfRule type="cellIs" priority="5" dxfId="1" operator="between">
      <formula>4</formula>
      <formula>6</formula>
    </cfRule>
    <cfRule type="cellIs" priority="6" dxfId="0" operator="between">
      <formula>0</formula>
      <formula>3</formula>
    </cfRule>
  </conditionalFormatting>
  <conditionalFormatting sqref="U5">
    <cfRule type="cellIs" priority="1" dxfId="2" operator="between">
      <formula>8</formula>
      <formula>16</formula>
    </cfRule>
    <cfRule type="cellIs" priority="2" dxfId="1" operator="between">
      <formula>4</formula>
      <formula>6</formula>
    </cfRule>
    <cfRule type="cellIs" priority="3" dxfId="0" operator="between">
      <formula>0</formula>
      <formula>3</formula>
    </cfRule>
  </conditionalFormatting>
  <dataValidations count="2">
    <dataValidation type="list" allowBlank="1" showInputMessage="1" showErrorMessage="1" sqref="Q5:R5 L5:M5">
      <formula1>negative</formula1>
    </dataValidation>
    <dataValidation type="list" allowBlank="1" showInputMessage="1" showErrorMessage="1" sqref="I5:J5">
      <formula1>positive</formula1>
    </dataValidation>
  </dataValidations>
  <pageMargins left="0.708661417322835" right="0.708661417322835" top="0.748031496062992" bottom="0.748031496062992" header="0.31496062992126" footer="0.31496062992126"/>
  <pageSetup orientation="landscape" paperSize="9" scale="40" r:id="rId1"/>
  <headerFooter>
    <oddHeader>&amp;RIII.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2:U46"/>
  <sheetViews>
    <sheetView zoomScale="50" zoomScaleNormal="50" workbookViewId="0" topLeftCell="A1">
      <selection pane="topLeft" activeCell="P19" sqref="P19"/>
    </sheetView>
  </sheetViews>
  <sheetFormatPr defaultRowHeight="12.75"/>
  <cols>
    <col min="1" max="1" width="25.7142857142857" style="176" customWidth="1"/>
    <col min="2" max="2" width="20.7142857142857" style="176" customWidth="1"/>
    <col min="3" max="3" width="25.7142857142857" style="176" customWidth="1"/>
    <col min="4" max="4" width="75.7142857142857" style="176" customWidth="1"/>
    <col min="5" max="8" width="25.7142857142857" style="176" customWidth="1"/>
    <col min="9" max="9" width="20.7142857142857" style="176" customWidth="1"/>
    <col min="10" max="10" width="25.7142857142857" style="176" customWidth="1"/>
    <col min="11" max="11" width="20.7142857142857" style="176" customWidth="1"/>
    <col min="12" max="13" width="25.7142857142857" style="176" customWidth="1"/>
    <col min="14" max="14" width="20.7142857142857" style="176" customWidth="1"/>
    <col min="15" max="15" width="25.7142857142857" style="176" customWidth="1"/>
    <col min="16" max="16" width="20.7142857142857" style="176" customWidth="1"/>
    <col min="17" max="18" width="25.7142857142857" style="176" customWidth="1"/>
    <col min="19" max="19" width="20.7142857142857" style="176" customWidth="1"/>
    <col min="20" max="20" width="25.7142857142857" style="176" customWidth="1"/>
    <col min="21" max="21" width="20.7142857142857" style="176" customWidth="1"/>
    <col min="22" max="16384" width="9.14285714285714" style="176"/>
  </cols>
  <sheetData>
    <row r="2" spans="7:14" ht="16.5" thickBot="1">
      <c r="G2" s="124"/>
      <c r="H2" s="124"/>
      <c r="I2" s="124"/>
      <c r="J2" s="124"/>
      <c r="K2" s="124"/>
      <c r="L2" s="177"/>
      <c r="M2" s="177"/>
      <c r="N2" s="124"/>
    </row>
    <row r="3" spans="2:21" s="124" customFormat="1" ht="50.1" customHeight="1" thickBot="1">
      <c r="B3" s="278" t="s">
        <v>5</v>
      </c>
      <c r="C3" s="279"/>
      <c r="D3" s="279"/>
      <c r="E3" s="279"/>
      <c r="F3" s="280"/>
      <c r="I3" s="273" t="s">
        <v>21</v>
      </c>
      <c r="J3" s="274"/>
      <c r="K3" s="281"/>
      <c r="M3" s="127"/>
      <c r="N3" s="273" t="s">
        <v>17</v>
      </c>
      <c r="O3" s="274"/>
      <c r="P3" s="281"/>
      <c r="R3" s="128"/>
      <c r="S3" s="282" t="s">
        <v>39</v>
      </c>
      <c r="T3" s="283"/>
      <c r="U3" s="284"/>
    </row>
    <row r="4" spans="2:21" s="178" customFormat="1" ht="84.95" customHeight="1" thickBot="1">
      <c r="B4" s="14" t="s">
        <v>165</v>
      </c>
      <c r="C4" s="16" t="s">
        <v>2</v>
      </c>
      <c r="D4" s="16" t="s">
        <v>1</v>
      </c>
      <c r="E4" s="16" t="s">
        <v>7</v>
      </c>
      <c r="F4" s="130" t="s">
        <v>61</v>
      </c>
      <c r="G4" s="14" t="s">
        <v>0</v>
      </c>
      <c r="H4" s="131" t="s">
        <v>25</v>
      </c>
      <c r="I4" s="14" t="s">
        <v>9</v>
      </c>
      <c r="J4" s="16" t="s">
        <v>10</v>
      </c>
      <c r="K4" s="17" t="s">
        <v>11</v>
      </c>
      <c r="L4" s="132" t="s">
        <v>141</v>
      </c>
      <c r="M4" s="133" t="s">
        <v>144</v>
      </c>
      <c r="N4" s="14" t="s">
        <v>15</v>
      </c>
      <c r="O4" s="16" t="s">
        <v>16</v>
      </c>
      <c r="P4" s="17" t="s">
        <v>18</v>
      </c>
      <c r="Q4" s="132" t="s">
        <v>142</v>
      </c>
      <c r="R4" s="133" t="s">
        <v>143</v>
      </c>
      <c r="S4" s="14" t="s">
        <v>136</v>
      </c>
      <c r="T4" s="16" t="s">
        <v>137</v>
      </c>
      <c r="U4" s="17" t="s">
        <v>138</v>
      </c>
    </row>
    <row r="5" spans="2:21" s="179" customFormat="1" ht="98.25" customHeight="1" thickBot="1">
      <c r="B5" s="210" t="s">
        <v>116</v>
      </c>
      <c r="C5" s="211" t="s">
        <v>360</v>
      </c>
      <c r="D5" s="212" t="s">
        <v>359</v>
      </c>
      <c r="E5" s="211" t="s">
        <v>359</v>
      </c>
      <c r="F5" s="213" t="s">
        <v>359</v>
      </c>
      <c r="G5" s="138"/>
      <c r="H5" s="139"/>
      <c r="I5" s="140"/>
      <c r="J5" s="141"/>
      <c r="K5" s="142">
        <f>I5*J5</f>
        <v>0</v>
      </c>
      <c r="L5" s="143"/>
      <c r="M5" s="144"/>
      <c r="N5" s="145">
        <f>I5+L5</f>
        <v>0</v>
      </c>
      <c r="O5" s="146">
        <f>J5+M5</f>
        <v>0</v>
      </c>
      <c r="P5" s="142">
        <f>N5*O5</f>
        <v>0</v>
      </c>
      <c r="Q5" s="143"/>
      <c r="R5" s="144"/>
      <c r="S5" s="145">
        <f>N5+Q5</f>
        <v>0</v>
      </c>
      <c r="T5" s="146">
        <f>O5+R5</f>
        <v>0</v>
      </c>
      <c r="U5" s="142">
        <f>S5*T5</f>
        <v>0</v>
      </c>
    </row>
    <row r="6" spans="7:21" s="124" customFormat="1" ht="38.25" customHeight="1" thickBot="1">
      <c r="G6" s="124" t="s">
        <v>168</v>
      </c>
      <c r="H6" s="124" t="s">
        <v>168</v>
      </c>
      <c r="I6" s="124" t="s">
        <v>168</v>
      </c>
      <c r="J6" s="124" t="s">
        <v>168</v>
      </c>
      <c r="K6" s="124" t="s">
        <v>168</v>
      </c>
      <c r="L6" s="124" t="s">
        <v>169</v>
      </c>
      <c r="M6" s="124" t="s">
        <v>169</v>
      </c>
      <c r="N6" s="124" t="s">
        <v>169</v>
      </c>
      <c r="O6" s="124" t="s">
        <v>169</v>
      </c>
      <c r="P6" s="124" t="s">
        <v>169</v>
      </c>
      <c r="Q6" s="124" t="s">
        <v>171</v>
      </c>
      <c r="R6" s="124" t="s">
        <v>171</v>
      </c>
      <c r="S6" s="124" t="s">
        <v>171</v>
      </c>
      <c r="T6" s="124" t="s">
        <v>171</v>
      </c>
      <c r="U6" s="124" t="s">
        <v>171</v>
      </c>
    </row>
    <row r="7" spans="2:13" s="194" customFormat="1" ht="50.1" customHeight="1" thickBot="1">
      <c r="B7" s="273" t="s">
        <v>8</v>
      </c>
      <c r="C7" s="274"/>
      <c r="D7" s="274"/>
      <c r="E7" s="274"/>
      <c r="F7" s="274"/>
      <c r="G7" s="281"/>
      <c r="H7" s="176"/>
      <c r="I7" s="176"/>
      <c r="J7" s="176"/>
      <c r="K7" s="176"/>
      <c r="L7" s="176"/>
      <c r="M7" s="176"/>
    </row>
    <row r="8" spans="2:7" ht="84.95" customHeight="1">
      <c r="B8" s="83" t="s">
        <v>164</v>
      </c>
      <c r="C8" s="149" t="s">
        <v>172</v>
      </c>
      <c r="D8" s="85" t="s">
        <v>12</v>
      </c>
      <c r="E8" s="85" t="s">
        <v>13</v>
      </c>
      <c r="F8" s="85" t="s">
        <v>14</v>
      </c>
      <c r="G8" s="195" t="s">
        <v>22</v>
      </c>
    </row>
    <row r="9" spans="1:7" ht="47.25">
      <c r="A9" s="124" t="s">
        <v>167</v>
      </c>
      <c r="B9" s="214" t="s">
        <v>399</v>
      </c>
      <c r="C9" s="215"/>
      <c r="D9" s="159" t="s">
        <v>23</v>
      </c>
      <c r="E9" s="156"/>
      <c r="F9" s="156"/>
      <c r="G9" s="157"/>
    </row>
    <row r="10" spans="1:7" ht="47.25">
      <c r="A10" s="124" t="s">
        <v>167</v>
      </c>
      <c r="B10" s="214" t="s">
        <v>400</v>
      </c>
      <c r="C10" s="215"/>
      <c r="D10" s="159" t="s">
        <v>23</v>
      </c>
      <c r="E10" s="156"/>
      <c r="F10" s="156"/>
      <c r="G10" s="157"/>
    </row>
    <row r="11" spans="1:7" ht="48" thickBot="1">
      <c r="A11" s="124" t="s">
        <v>167</v>
      </c>
      <c r="B11" s="216" t="s">
        <v>342</v>
      </c>
      <c r="C11" s="217"/>
      <c r="D11" s="162" t="s">
        <v>23</v>
      </c>
      <c r="E11" s="163"/>
      <c r="F11" s="163"/>
      <c r="G11" s="164"/>
    </row>
    <row r="12" spans="1:7" ht="16.5" thickBot="1">
      <c r="A12" s="124"/>
      <c r="C12" s="179"/>
      <c r="D12" s="179"/>
      <c r="E12" s="179"/>
      <c r="F12" s="179"/>
      <c r="G12" s="179"/>
    </row>
    <row r="13" spans="1:7" ht="50.1" customHeight="1" thickBot="1">
      <c r="A13" s="124"/>
      <c r="B13" s="285" t="s">
        <v>155</v>
      </c>
      <c r="C13" s="286"/>
      <c r="D13" s="286"/>
      <c r="E13" s="286"/>
      <c r="F13" s="286"/>
      <c r="G13" s="287"/>
    </row>
    <row r="14" spans="1:7" ht="84.95" customHeight="1">
      <c r="A14" s="124"/>
      <c r="B14" s="83" t="s">
        <v>164</v>
      </c>
      <c r="C14" s="149" t="s">
        <v>172</v>
      </c>
      <c r="D14" s="85" t="s">
        <v>12</v>
      </c>
      <c r="E14" s="85" t="s">
        <v>19</v>
      </c>
      <c r="F14" s="85" t="s">
        <v>20</v>
      </c>
      <c r="G14" s="240"/>
    </row>
    <row r="15" spans="1:7" s="189" customFormat="1" ht="47.25">
      <c r="A15" s="124" t="s">
        <v>170</v>
      </c>
      <c r="B15" s="214" t="s">
        <v>401</v>
      </c>
      <c r="C15" s="169"/>
      <c r="D15" s="159" t="s">
        <v>166</v>
      </c>
      <c r="E15" s="188"/>
      <c r="F15" s="188"/>
      <c r="G15" s="170"/>
    </row>
    <row r="16" spans="1:7" s="189" customFormat="1" ht="45" customHeight="1">
      <c r="A16" s="124" t="s">
        <v>170</v>
      </c>
      <c r="B16" s="214" t="s">
        <v>402</v>
      </c>
      <c r="C16" s="169"/>
      <c r="D16" s="159" t="s">
        <v>166</v>
      </c>
      <c r="E16" s="188"/>
      <c r="F16" s="188"/>
      <c r="G16" s="170"/>
    </row>
    <row r="17" spans="1:7" s="189" customFormat="1" ht="45" customHeight="1">
      <c r="A17" s="124" t="s">
        <v>170</v>
      </c>
      <c r="B17" s="214" t="s">
        <v>403</v>
      </c>
      <c r="C17" s="169"/>
      <c r="D17" s="159" t="s">
        <v>166</v>
      </c>
      <c r="E17" s="188"/>
      <c r="F17" s="188"/>
      <c r="G17" s="170"/>
    </row>
    <row r="18" spans="1:7" s="189" customFormat="1" ht="45" customHeight="1">
      <c r="A18" s="124" t="s">
        <v>170</v>
      </c>
      <c r="B18" s="214" t="s">
        <v>404</v>
      </c>
      <c r="C18" s="169"/>
      <c r="D18" s="159" t="s">
        <v>166</v>
      </c>
      <c r="E18" s="188"/>
      <c r="F18" s="188"/>
      <c r="G18" s="170"/>
    </row>
    <row r="19" spans="1:7" s="189" customFormat="1" ht="45" customHeight="1" thickBot="1">
      <c r="A19" s="124" t="s">
        <v>170</v>
      </c>
      <c r="B19" s="216" t="s">
        <v>405</v>
      </c>
      <c r="C19" s="190"/>
      <c r="D19" s="162" t="s">
        <v>166</v>
      </c>
      <c r="E19" s="191"/>
      <c r="F19" s="191"/>
      <c r="G19" s="192"/>
    </row>
    <row r="20" spans="5:6" s="189" customFormat="1" ht="15.75">
      <c r="E20" s="193"/>
      <c r="F20" s="193"/>
    </row>
    <row r="21" s="189" customFormat="1" ht="12.75"/>
    <row r="22" s="189" customFormat="1" ht="12.75"/>
    <row r="43" ht="12.75">
      <c r="B43" s="176">
        <v>-1</v>
      </c>
    </row>
    <row r="44" ht="12.75">
      <c r="B44" s="176">
        <v>-2</v>
      </c>
    </row>
    <row r="45" ht="12.75">
      <c r="B45" s="176">
        <v>-3</v>
      </c>
    </row>
    <row r="46" ht="12.75">
      <c r="B46" s="176">
        <v>-4</v>
      </c>
    </row>
  </sheetData>
  <mergeCells count="6">
    <mergeCell ref="B13:G13"/>
    <mergeCell ref="B3:F3"/>
    <mergeCell ref="I3:K3"/>
    <mergeCell ref="N3:P3"/>
    <mergeCell ref="S3:U3"/>
    <mergeCell ref="B7:G7"/>
  </mergeCells>
  <conditionalFormatting sqref="U5">
    <cfRule type="cellIs" priority="7" dxfId="2" operator="between">
      <formula>8</formula>
      <formula>16</formula>
    </cfRule>
    <cfRule type="cellIs" priority="8" dxfId="1" operator="between">
      <formula>4</formula>
      <formula>6</formula>
    </cfRule>
    <cfRule type="cellIs" priority="9" dxfId="0" operator="between">
      <formula>0</formula>
      <formula>3</formula>
    </cfRule>
  </conditionalFormatting>
  <conditionalFormatting sqref="K5">
    <cfRule type="cellIs" priority="13" dxfId="2" operator="between">
      <formula>8</formula>
      <formula>16</formula>
    </cfRule>
    <cfRule type="cellIs" priority="14" dxfId="1" operator="between">
      <formula>4</formula>
      <formula>6</formula>
    </cfRule>
    <cfRule type="cellIs" priority="15" dxfId="0" operator="between">
      <formula>0</formula>
      <formula>3</formula>
    </cfRule>
  </conditionalFormatting>
  <conditionalFormatting sqref="P5">
    <cfRule type="cellIs" priority="10" dxfId="2" operator="between">
      <formula>8</formula>
      <formula>16</formula>
    </cfRule>
    <cfRule type="cellIs" priority="11" dxfId="1" operator="between">
      <formula>4</formula>
      <formula>6</formula>
    </cfRule>
    <cfRule type="cellIs" priority="12" dxfId="0" operator="between">
      <formula>0</formula>
      <formula>3</formula>
    </cfRule>
  </conditionalFormatting>
  <conditionalFormatting sqref="B9:B11">
    <cfRule type="cellIs" priority="4" dxfId="2" operator="between">
      <formula>11</formula>
      <formula>25</formula>
    </cfRule>
    <cfRule type="cellIs" priority="5" dxfId="1" operator="between">
      <formula>6</formula>
      <formula>10</formula>
    </cfRule>
    <cfRule type="cellIs" priority="6" dxfId="0" operator="between">
      <formula>0</formula>
      <formula>5</formula>
    </cfRule>
  </conditionalFormatting>
  <conditionalFormatting sqref="B15:B19">
    <cfRule type="cellIs" priority="1" dxfId="2" operator="between">
      <formula>11</formula>
      <formula>25</formula>
    </cfRule>
    <cfRule type="cellIs" priority="2" dxfId="1" operator="between">
      <formula>6</formula>
      <formula>10</formula>
    </cfRule>
    <cfRule type="cellIs" priority="3" dxfId="0" operator="between">
      <formula>0</formula>
      <formula>5</formula>
    </cfRule>
  </conditionalFormatting>
  <dataValidations count="2">
    <dataValidation type="list" allowBlank="1" showInputMessage="1" showErrorMessage="1" sqref="Q5:R5 L5:M5">
      <formula1>negative</formula1>
    </dataValidation>
    <dataValidation type="list" allowBlank="1" showInputMessage="1" showErrorMessage="1" sqref="I5:J5">
      <formula1>positive</formula1>
    </dataValidation>
  </dataValidations>
  <pageMargins left="0.7" right="0.7" top="0.787401575" bottom="0.7874015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D3"/>
  <sheetViews>
    <sheetView workbookViewId="0" topLeftCell="A1">
      <selection pane="topLeft" activeCell="B3" sqref="B3:D3"/>
    </sheetView>
  </sheetViews>
  <sheetFormatPr defaultRowHeight="12.75"/>
  <sheetData>
    <row r="3" spans="2:4" ht="12.75">
      <c r="B3">
        <v>4</v>
      </c>
      <c r="C3">
        <v>5</v>
      </c>
      <c r="D3">
        <v>6</v>
      </c>
    </row>
  </sheetData>
  <pageMargins left="0.7" right="0.7" top="0.787401575" bottom="0.787401575" header="0.3" footer="0.3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4"/>
  <sheetViews>
    <sheetView zoomScale="40" zoomScaleNormal="40" workbookViewId="0" topLeftCell="A4">
      <selection pane="topLeft" activeCell="E26" sqref="A26:XFD1048576"/>
    </sheetView>
  </sheetViews>
  <sheetFormatPr defaultColWidth="0" defaultRowHeight="12.75" zeroHeight="1"/>
  <cols>
    <col min="1" max="1" width="12.7142857142857" style="13" customWidth="1"/>
    <col min="2" max="2" width="25.7142857142857" style="13" customWidth="1"/>
    <col min="3" max="3" width="30.7142857142857" style="13" customWidth="1"/>
    <col min="4" max="4" width="45.7142857142857" style="13" customWidth="1"/>
    <col min="5" max="5" width="70.7142857142857" style="13" customWidth="1"/>
    <col min="6" max="6" width="25.7142857142857" style="13" customWidth="1"/>
    <col min="7" max="7" width="30.7142857142857" style="13" customWidth="1"/>
    <col min="8" max="8" width="25.7142857142857" style="13" customWidth="1"/>
    <col min="9" max="9" width="30.7142857142857" style="13" customWidth="1"/>
    <col min="10" max="10" width="25.7142857142857" style="13" customWidth="1"/>
    <col min="11" max="11" width="30.7142857142857" style="13" customWidth="1"/>
    <col min="12" max="12" width="25.7142857142857" style="13" customWidth="1"/>
    <col min="13" max="13" width="30.7142857142857" style="13" customWidth="1"/>
    <col min="14" max="14" width="25.7142857142857" style="13" customWidth="1"/>
    <col min="15" max="15" width="30.7142857142857" style="13" customWidth="1"/>
    <col min="16" max="16" width="25.7142857142857" style="13" customWidth="1"/>
    <col min="17" max="17" width="30.7142857142857" style="13" customWidth="1"/>
    <col min="18" max="22" width="25.7142857142857" style="13" customWidth="1"/>
    <col min="23" max="16384" width="0" style="13" hidden="1"/>
  </cols>
  <sheetData>
    <row r="1" ht="18">
      <c r="A1" s="49" t="s">
        <v>557</v>
      </c>
    </row>
    <row r="2" ht="18.75" thickBot="1">
      <c r="A2" s="49"/>
    </row>
    <row r="3" spans="1:22" ht="54.95" customHeight="1" thickBot="1">
      <c r="A3" s="267" t="s">
        <v>5</v>
      </c>
      <c r="B3" s="268"/>
      <c r="C3" s="268"/>
      <c r="D3" s="268"/>
      <c r="E3" s="268"/>
      <c r="F3" s="268"/>
      <c r="G3" s="269"/>
      <c r="H3" s="267" t="s">
        <v>159</v>
      </c>
      <c r="I3" s="269"/>
      <c r="J3" s="270" t="s">
        <v>157</v>
      </c>
      <c r="K3" s="271"/>
      <c r="L3" s="271"/>
      <c r="M3" s="271"/>
      <c r="N3" s="272"/>
      <c r="O3" s="267" t="s">
        <v>156</v>
      </c>
      <c r="P3" s="268"/>
      <c r="Q3" s="268"/>
      <c r="R3" s="268"/>
      <c r="S3" s="269"/>
      <c r="T3" s="270" t="s">
        <v>158</v>
      </c>
      <c r="U3" s="271"/>
      <c r="V3" s="272"/>
    </row>
    <row r="4" spans="1:22" ht="80.1" customHeight="1" thickBot="1">
      <c r="A4" s="83" t="s">
        <v>71</v>
      </c>
      <c r="B4" s="84" t="s">
        <v>374</v>
      </c>
      <c r="C4" s="84" t="s">
        <v>447</v>
      </c>
      <c r="D4" s="85" t="s">
        <v>2</v>
      </c>
      <c r="E4" s="85" t="s">
        <v>1</v>
      </c>
      <c r="F4" s="85" t="s">
        <v>7</v>
      </c>
      <c r="G4" s="86" t="s">
        <v>61</v>
      </c>
      <c r="H4" s="87" t="s">
        <v>0</v>
      </c>
      <c r="I4" s="88" t="s">
        <v>25</v>
      </c>
      <c r="J4" s="14" t="s">
        <v>9</v>
      </c>
      <c r="K4" s="89" t="s">
        <v>141</v>
      </c>
      <c r="L4" s="16" t="s">
        <v>15</v>
      </c>
      <c r="M4" s="89" t="s">
        <v>142</v>
      </c>
      <c r="N4" s="17" t="s">
        <v>136</v>
      </c>
      <c r="O4" s="90" t="s">
        <v>10</v>
      </c>
      <c r="P4" s="91" t="s">
        <v>144</v>
      </c>
      <c r="Q4" s="20" t="s">
        <v>16</v>
      </c>
      <c r="R4" s="91" t="s">
        <v>143</v>
      </c>
      <c r="S4" s="88" t="s">
        <v>137</v>
      </c>
      <c r="T4" s="14" t="s">
        <v>11</v>
      </c>
      <c r="U4" s="16" t="s">
        <v>18</v>
      </c>
      <c r="V4" s="17" t="s">
        <v>138</v>
      </c>
    </row>
    <row r="5" spans="1:22" ht="80.1" customHeight="1">
      <c r="A5" s="35" t="s">
        <v>81</v>
      </c>
      <c r="B5" s="92" t="s">
        <v>173</v>
      </c>
      <c r="C5" s="93" t="s">
        <v>174</v>
      </c>
      <c r="D5" s="30" t="s">
        <v>3</v>
      </c>
      <c r="E5" s="33" t="s">
        <v>6</v>
      </c>
      <c r="F5" s="30" t="s">
        <v>28</v>
      </c>
      <c r="G5" s="94" t="s">
        <v>62</v>
      </c>
      <c r="H5" s="95">
        <f>'VP1'!G$5</f>
        <v>0</v>
      </c>
      <c r="I5" s="96">
        <f>'VP1'!H$5</f>
        <v>0</v>
      </c>
      <c r="J5" s="97">
        <f>'VP1'!I$5</f>
        <v>0</v>
      </c>
      <c r="K5" s="98">
        <f>'VP1'!L$5</f>
        <v>0</v>
      </c>
      <c r="L5" s="98">
        <f>'VP1'!N$5</f>
        <v>0</v>
      </c>
      <c r="M5" s="98">
        <f>'VP1'!Q$5</f>
        <v>0</v>
      </c>
      <c r="N5" s="99">
        <f>'VP1'!S$5</f>
        <v>0</v>
      </c>
      <c r="O5" s="95">
        <f>'VP1'!J$5</f>
        <v>0</v>
      </c>
      <c r="P5" s="100">
        <f>'VP1'!M$5</f>
        <v>0</v>
      </c>
      <c r="Q5" s="100">
        <f>'VP1'!O$5</f>
        <v>0</v>
      </c>
      <c r="R5" s="100">
        <f>'VP1'!R$5</f>
        <v>0</v>
      </c>
      <c r="S5" s="96">
        <f>'VP1'!T$5</f>
        <v>0</v>
      </c>
      <c r="T5" s="97">
        <f>'VP1'!K$5</f>
        <v>0</v>
      </c>
      <c r="U5" s="98">
        <f>'VP1'!P$5</f>
        <v>0</v>
      </c>
      <c r="V5" s="99">
        <f>'VP1'!U$5</f>
        <v>0</v>
      </c>
    </row>
    <row r="6" spans="1:22" ht="80.1" customHeight="1">
      <c r="A6" s="35" t="s">
        <v>82</v>
      </c>
      <c r="B6" s="92" t="s">
        <v>173</v>
      </c>
      <c r="C6" s="93" t="s">
        <v>174</v>
      </c>
      <c r="D6" s="30" t="s">
        <v>60</v>
      </c>
      <c r="E6" s="33" t="s">
        <v>343</v>
      </c>
      <c r="F6" s="30" t="s">
        <v>58</v>
      </c>
      <c r="G6" s="94" t="s">
        <v>4</v>
      </c>
      <c r="H6" s="35">
        <f>'VP2'!G$5</f>
        <v>0</v>
      </c>
      <c r="I6" s="101">
        <f>'VP2'!H$5</f>
        <v>0</v>
      </c>
      <c r="J6" s="35">
        <f>'VP2'!I$5</f>
        <v>0</v>
      </c>
      <c r="K6" s="102">
        <f>'VP2'!L$5</f>
        <v>0</v>
      </c>
      <c r="L6" s="102">
        <f>'VP2'!N$5</f>
        <v>0</v>
      </c>
      <c r="M6" s="102">
        <f>'VP2'!Q$5</f>
        <v>0</v>
      </c>
      <c r="N6" s="101">
        <f>'VP2'!S$5</f>
        <v>0</v>
      </c>
      <c r="O6" s="35">
        <f>'VP2'!J$5</f>
        <v>0</v>
      </c>
      <c r="P6" s="102">
        <f>'VP2'!M$5</f>
        <v>0</v>
      </c>
      <c r="Q6" s="102">
        <f>'VP2'!O$5</f>
        <v>0</v>
      </c>
      <c r="R6" s="102">
        <f>'VP2'!R$5</f>
        <v>0</v>
      </c>
      <c r="S6" s="101">
        <f>'VP2'!T$5</f>
        <v>0</v>
      </c>
      <c r="T6" s="35">
        <f>'VP2'!K$5</f>
        <v>0</v>
      </c>
      <c r="U6" s="102">
        <f>'VP2'!P$5</f>
        <v>0</v>
      </c>
      <c r="V6" s="101">
        <f>'VP2'!U$5</f>
        <v>0</v>
      </c>
    </row>
    <row r="7" spans="1:22" ht="80.1" customHeight="1">
      <c r="A7" s="35" t="s">
        <v>83</v>
      </c>
      <c r="B7" s="92" t="s">
        <v>173</v>
      </c>
      <c r="C7" s="93" t="s">
        <v>174</v>
      </c>
      <c r="D7" s="30" t="s">
        <v>41</v>
      </c>
      <c r="E7" s="33" t="s">
        <v>344</v>
      </c>
      <c r="F7" s="30" t="s">
        <v>59</v>
      </c>
      <c r="G7" s="94" t="s">
        <v>4</v>
      </c>
      <c r="H7" s="35">
        <f>'VP3'!G$5</f>
        <v>0</v>
      </c>
      <c r="I7" s="101">
        <f>'VP3'!H$5</f>
        <v>0</v>
      </c>
      <c r="J7" s="35">
        <f>'VP3'!I$5</f>
        <v>0</v>
      </c>
      <c r="K7" s="102">
        <f>'VP3'!L$5</f>
        <v>0</v>
      </c>
      <c r="L7" s="102">
        <f>'VP3'!N$5</f>
        <v>0</v>
      </c>
      <c r="M7" s="102">
        <f>'VP3'!Q$5</f>
        <v>0</v>
      </c>
      <c r="N7" s="101">
        <f>'VP3'!S$5</f>
        <v>0</v>
      </c>
      <c r="O7" s="35">
        <f>'VP3'!J$5</f>
        <v>0</v>
      </c>
      <c r="P7" s="102">
        <f>'VP3'!M$5</f>
        <v>0</v>
      </c>
      <c r="Q7" s="102">
        <f>'VP3'!O$5</f>
        <v>0</v>
      </c>
      <c r="R7" s="102">
        <f>'VP3'!R$5</f>
        <v>0</v>
      </c>
      <c r="S7" s="101">
        <f>'VP3'!T$5</f>
        <v>0</v>
      </c>
      <c r="T7" s="35">
        <f>'VP3'!K$5</f>
        <v>0</v>
      </c>
      <c r="U7" s="102">
        <f>'VP3'!P$5</f>
        <v>0</v>
      </c>
      <c r="V7" s="101">
        <f>'VP3'!U$5</f>
        <v>0</v>
      </c>
    </row>
    <row r="8" spans="1:22" ht="80.1" customHeight="1">
      <c r="A8" s="35" t="s">
        <v>84</v>
      </c>
      <c r="B8" s="92" t="s">
        <v>173</v>
      </c>
      <c r="C8" s="92" t="s">
        <v>174</v>
      </c>
      <c r="D8" s="103" t="s">
        <v>360</v>
      </c>
      <c r="E8" s="104" t="s">
        <v>359</v>
      </c>
      <c r="F8" s="103" t="s">
        <v>359</v>
      </c>
      <c r="G8" s="105" t="s">
        <v>359</v>
      </c>
      <c r="H8" s="35">
        <f>VPX!G$5</f>
        <v>0</v>
      </c>
      <c r="I8" s="101">
        <f>VPX!H$5</f>
        <v>0</v>
      </c>
      <c r="J8" s="35">
        <f>VPX!I$5</f>
        <v>0</v>
      </c>
      <c r="K8" s="102">
        <f>VPX!L$5</f>
        <v>0</v>
      </c>
      <c r="L8" s="102">
        <f>VPX!N$5</f>
        <v>0</v>
      </c>
      <c r="M8" s="102">
        <f>VPX!Q$5</f>
        <v>0</v>
      </c>
      <c r="N8" s="101">
        <f>VPX!S$5</f>
        <v>0</v>
      </c>
      <c r="O8" s="35">
        <f>VPX!J$5</f>
        <v>0</v>
      </c>
      <c r="P8" s="102">
        <f>VPX!M$5</f>
        <v>0</v>
      </c>
      <c r="Q8" s="102">
        <f>VPX!O$5</f>
        <v>0</v>
      </c>
      <c r="R8" s="102">
        <f>VPX!R$5</f>
        <v>0</v>
      </c>
      <c r="S8" s="101">
        <f>VPX!T$5</f>
        <v>0</v>
      </c>
      <c r="T8" s="35">
        <f>VPX!K$5</f>
        <v>0</v>
      </c>
      <c r="U8" s="102">
        <f>VPX!P$5</f>
        <v>0</v>
      </c>
      <c r="V8" s="101">
        <f>VPX!U$5</f>
        <v>0</v>
      </c>
    </row>
    <row r="9" spans="1:22" ht="80.1" customHeight="1">
      <c r="A9" s="35" t="s">
        <v>101</v>
      </c>
      <c r="B9" s="92" t="s">
        <v>346</v>
      </c>
      <c r="C9" s="92" t="s">
        <v>345</v>
      </c>
      <c r="D9" s="30" t="s">
        <v>26</v>
      </c>
      <c r="E9" s="33" t="s">
        <v>77</v>
      </c>
      <c r="F9" s="30" t="s">
        <v>29</v>
      </c>
      <c r="G9" s="94" t="s">
        <v>4</v>
      </c>
      <c r="H9" s="35">
        <f>'IO1'!G$5</f>
        <v>0</v>
      </c>
      <c r="I9" s="101">
        <f>'IO1'!H$5</f>
        <v>0</v>
      </c>
      <c r="J9" s="35">
        <f>'IO1'!I$5</f>
        <v>0</v>
      </c>
      <c r="K9" s="102">
        <f>'IO1'!L$5</f>
        <v>0</v>
      </c>
      <c r="L9" s="102">
        <f>'IO1'!N$5</f>
        <v>0</v>
      </c>
      <c r="M9" s="102">
        <f>'IO1'!Q$5</f>
        <v>0</v>
      </c>
      <c r="N9" s="101">
        <f>'IO1'!S$5</f>
        <v>0</v>
      </c>
      <c r="O9" s="35">
        <f>'IO1'!J$5</f>
        <v>0</v>
      </c>
      <c r="P9" s="102">
        <f>'IO1'!M$5</f>
        <v>0</v>
      </c>
      <c r="Q9" s="102">
        <f>'IO1'!O$5</f>
        <v>0</v>
      </c>
      <c r="R9" s="102">
        <f>'IO1'!R$5</f>
        <v>0</v>
      </c>
      <c r="S9" s="101">
        <f>'IO1'!T$5</f>
        <v>0</v>
      </c>
      <c r="T9" s="35">
        <f>'IO1'!K$5</f>
        <v>0</v>
      </c>
      <c r="U9" s="102">
        <f>'IO1'!P$5</f>
        <v>0</v>
      </c>
      <c r="V9" s="101">
        <f>'IO1'!U$5</f>
        <v>0</v>
      </c>
    </row>
    <row r="10" spans="1:22" ht="80.1" customHeight="1">
      <c r="A10" s="35" t="s">
        <v>102</v>
      </c>
      <c r="B10" s="92" t="s">
        <v>346</v>
      </c>
      <c r="C10" s="92" t="s">
        <v>345</v>
      </c>
      <c r="D10" s="30" t="s">
        <v>46</v>
      </c>
      <c r="E10" s="33" t="s">
        <v>219</v>
      </c>
      <c r="F10" s="30" t="s">
        <v>29</v>
      </c>
      <c r="G10" s="94" t="s">
        <v>4</v>
      </c>
      <c r="H10" s="35">
        <f>'IO2'!G$5</f>
        <v>0</v>
      </c>
      <c r="I10" s="101">
        <f>'IO2'!H$5</f>
        <v>0</v>
      </c>
      <c r="J10" s="35">
        <f>'IO2'!I$5</f>
        <v>0</v>
      </c>
      <c r="K10" s="102">
        <f>'IO2'!L$5</f>
        <v>0</v>
      </c>
      <c r="L10" s="102">
        <f>'IO2'!N$5</f>
        <v>0</v>
      </c>
      <c r="M10" s="102">
        <f>'IO2'!Q$5</f>
        <v>0</v>
      </c>
      <c r="N10" s="101">
        <f>'IO2'!S$5</f>
        <v>0</v>
      </c>
      <c r="O10" s="35">
        <f>'IO2'!J$5</f>
        <v>0</v>
      </c>
      <c r="P10" s="102">
        <f>'IO2'!M$5</f>
        <v>0</v>
      </c>
      <c r="Q10" s="102">
        <f>'IO2'!O$5</f>
        <v>0</v>
      </c>
      <c r="R10" s="102">
        <f>'IO2'!R$5</f>
        <v>0</v>
      </c>
      <c r="S10" s="101">
        <f>'IO2'!T$5</f>
        <v>0</v>
      </c>
      <c r="T10" s="35">
        <f>'IO2'!K$5</f>
        <v>0</v>
      </c>
      <c r="U10" s="102">
        <f>'IO2'!P$5</f>
        <v>0</v>
      </c>
      <c r="V10" s="101">
        <f>'IO2'!U$5</f>
        <v>0</v>
      </c>
    </row>
    <row r="11" spans="1:22" ht="80.1" customHeight="1">
      <c r="A11" s="35" t="s">
        <v>103</v>
      </c>
      <c r="B11" s="92" t="s">
        <v>346</v>
      </c>
      <c r="C11" s="92" t="s">
        <v>345</v>
      </c>
      <c r="D11" s="30" t="s">
        <v>47</v>
      </c>
      <c r="E11" s="33" t="s">
        <v>57</v>
      </c>
      <c r="F11" s="30" t="s">
        <v>29</v>
      </c>
      <c r="G11" s="94" t="s">
        <v>4</v>
      </c>
      <c r="H11" s="35">
        <f>'IO3'!G$5</f>
        <v>0</v>
      </c>
      <c r="I11" s="101">
        <f>'IO3'!H$5</f>
        <v>0</v>
      </c>
      <c r="J11" s="35">
        <f>'IO3'!I$5</f>
        <v>0</v>
      </c>
      <c r="K11" s="102">
        <f>'IO3'!L$5</f>
        <v>0</v>
      </c>
      <c r="L11" s="102">
        <f>'IO3'!N$5</f>
        <v>0</v>
      </c>
      <c r="M11" s="102">
        <f>'IO3'!Q$5</f>
        <v>0</v>
      </c>
      <c r="N11" s="101">
        <f>'IO3'!S$5</f>
        <v>0</v>
      </c>
      <c r="O11" s="35">
        <f>'IO3'!J$5</f>
        <v>0</v>
      </c>
      <c r="P11" s="102">
        <f>'IO3'!M$5</f>
        <v>0</v>
      </c>
      <c r="Q11" s="102">
        <f>'IO3'!O$5</f>
        <v>0</v>
      </c>
      <c r="R11" s="102">
        <f>'IO3'!R$5</f>
        <v>0</v>
      </c>
      <c r="S11" s="101">
        <f>'IO3'!T$5</f>
        <v>0</v>
      </c>
      <c r="T11" s="35">
        <f>'IO3'!K$5</f>
        <v>0</v>
      </c>
      <c r="U11" s="102">
        <f>'IO3'!P$5</f>
        <v>0</v>
      </c>
      <c r="V11" s="101">
        <f>'IO3'!U$5</f>
        <v>0</v>
      </c>
    </row>
    <row r="12" spans="1:22" ht="80.1" customHeight="1">
      <c r="A12" s="35" t="s">
        <v>104</v>
      </c>
      <c r="B12" s="92" t="s">
        <v>346</v>
      </c>
      <c r="C12" s="92" t="s">
        <v>345</v>
      </c>
      <c r="D12" s="30" t="s">
        <v>49</v>
      </c>
      <c r="E12" s="33" t="s">
        <v>78</v>
      </c>
      <c r="F12" s="30" t="s">
        <v>30</v>
      </c>
      <c r="G12" s="94" t="s">
        <v>4</v>
      </c>
      <c r="H12" s="35">
        <f>'IO4'!G$5</f>
        <v>0</v>
      </c>
      <c r="I12" s="101">
        <f>'IO4'!H$5</f>
        <v>0</v>
      </c>
      <c r="J12" s="35">
        <f>'IO4'!I$5</f>
        <v>0</v>
      </c>
      <c r="K12" s="102">
        <f>'IO4'!L$5</f>
        <v>0</v>
      </c>
      <c r="L12" s="102">
        <f>'IO4'!N$5</f>
        <v>0</v>
      </c>
      <c r="M12" s="102">
        <f>'IO4'!Q$5</f>
        <v>0</v>
      </c>
      <c r="N12" s="101">
        <f>'IO4'!S$5</f>
        <v>0</v>
      </c>
      <c r="O12" s="35">
        <f>'IO4'!J$5</f>
        <v>0</v>
      </c>
      <c r="P12" s="102">
        <f>'IO4'!M$5</f>
        <v>0</v>
      </c>
      <c r="Q12" s="102">
        <f>'IO4'!O$5</f>
        <v>0</v>
      </c>
      <c r="R12" s="102">
        <f>'IO4'!R$5</f>
        <v>0</v>
      </c>
      <c r="S12" s="101">
        <f>'IO4'!T$5</f>
        <v>0</v>
      </c>
      <c r="T12" s="35">
        <f>'IO4'!K$5</f>
        <v>0</v>
      </c>
      <c r="U12" s="102">
        <f>'IO4'!P$5</f>
        <v>0</v>
      </c>
      <c r="V12" s="101">
        <f>'IO4'!U$5</f>
        <v>0</v>
      </c>
    </row>
    <row r="13" spans="1:22" ht="80.1" customHeight="1">
      <c r="A13" s="35" t="s">
        <v>105</v>
      </c>
      <c r="B13" s="92" t="s">
        <v>346</v>
      </c>
      <c r="C13" s="92" t="s">
        <v>345</v>
      </c>
      <c r="D13" s="30" t="s">
        <v>50</v>
      </c>
      <c r="E13" s="33" t="s">
        <v>51</v>
      </c>
      <c r="F13" s="30" t="s">
        <v>69</v>
      </c>
      <c r="G13" s="94" t="s">
        <v>4</v>
      </c>
      <c r="H13" s="35">
        <f>'IO5'!G$5</f>
        <v>0</v>
      </c>
      <c r="I13" s="101">
        <f>'IO5'!H$5</f>
        <v>0</v>
      </c>
      <c r="J13" s="35">
        <f>'IO5'!I$5</f>
        <v>0</v>
      </c>
      <c r="K13" s="102">
        <f>'IO5'!L$5</f>
        <v>0</v>
      </c>
      <c r="L13" s="102">
        <f>'IO5'!N$5</f>
        <v>0</v>
      </c>
      <c r="M13" s="102">
        <f>'IO5'!Q$5</f>
        <v>0</v>
      </c>
      <c r="N13" s="101">
        <f>'IO5'!S$5</f>
        <v>0</v>
      </c>
      <c r="O13" s="35">
        <f>'IO5'!J$5</f>
        <v>0</v>
      </c>
      <c r="P13" s="102">
        <f>'IO5'!M$5</f>
        <v>0</v>
      </c>
      <c r="Q13" s="102">
        <f>'IO5'!O$5</f>
        <v>0</v>
      </c>
      <c r="R13" s="102">
        <f>'IO5'!R$5</f>
        <v>0</v>
      </c>
      <c r="S13" s="101">
        <f>'IO5'!T$5</f>
        <v>0</v>
      </c>
      <c r="T13" s="35">
        <f>'IO5'!K$5</f>
        <v>0</v>
      </c>
      <c r="U13" s="102">
        <f>'IO5'!P$5</f>
        <v>0</v>
      </c>
      <c r="V13" s="101">
        <f>'IO5'!U$5</f>
        <v>0</v>
      </c>
    </row>
    <row r="14" spans="1:22" ht="80.1" customHeight="1">
      <c r="A14" s="35" t="s">
        <v>106</v>
      </c>
      <c r="B14" s="92" t="s">
        <v>346</v>
      </c>
      <c r="C14" s="92" t="s">
        <v>345</v>
      </c>
      <c r="D14" s="30" t="s">
        <v>36</v>
      </c>
      <c r="E14" s="33" t="s">
        <v>254</v>
      </c>
      <c r="F14" s="30" t="s">
        <v>70</v>
      </c>
      <c r="G14" s="94" t="s">
        <v>4</v>
      </c>
      <c r="H14" s="35">
        <f>'IO6'!G$5</f>
        <v>0</v>
      </c>
      <c r="I14" s="101">
        <f>'IO6'!H$5</f>
        <v>0</v>
      </c>
      <c r="J14" s="35">
        <f>'IO6'!I$5</f>
        <v>0</v>
      </c>
      <c r="K14" s="102">
        <f>'IO6'!L$5</f>
        <v>0</v>
      </c>
      <c r="L14" s="102">
        <f>'IO6'!N$5</f>
        <v>0</v>
      </c>
      <c r="M14" s="102">
        <f>'IO6'!Q$5</f>
        <v>0</v>
      </c>
      <c r="N14" s="101">
        <f>'IO6'!S$5</f>
        <v>0</v>
      </c>
      <c r="O14" s="35">
        <f>'IO6'!J$5</f>
        <v>0</v>
      </c>
      <c r="P14" s="102">
        <f>'IO6'!M$5</f>
        <v>0</v>
      </c>
      <c r="Q14" s="102">
        <f>'IO6'!O$5</f>
        <v>0</v>
      </c>
      <c r="R14" s="102">
        <f>'IO6'!R$5</f>
        <v>0</v>
      </c>
      <c r="S14" s="101">
        <f>'IO6'!T$5</f>
        <v>0</v>
      </c>
      <c r="T14" s="35">
        <f>'IO6'!K$5</f>
        <v>0</v>
      </c>
      <c r="U14" s="102">
        <f>'IO6'!P$5</f>
        <v>0</v>
      </c>
      <c r="V14" s="101">
        <f>'IO6'!U$5</f>
        <v>0</v>
      </c>
    </row>
    <row r="15" spans="1:22" ht="80.1" customHeight="1">
      <c r="A15" s="35" t="s">
        <v>107</v>
      </c>
      <c r="B15" s="92" t="s">
        <v>346</v>
      </c>
      <c r="C15" s="92" t="s">
        <v>345</v>
      </c>
      <c r="D15" s="30" t="s">
        <v>35</v>
      </c>
      <c r="E15" s="33" t="s">
        <v>274</v>
      </c>
      <c r="F15" s="30" t="s">
        <v>29</v>
      </c>
      <c r="G15" s="94" t="s">
        <v>4</v>
      </c>
      <c r="H15" s="35">
        <f>'IO7'!G$5</f>
        <v>0</v>
      </c>
      <c r="I15" s="101">
        <f>'IO7'!H$5</f>
        <v>0</v>
      </c>
      <c r="J15" s="35">
        <f>'IO7'!I$5</f>
        <v>0</v>
      </c>
      <c r="K15" s="102">
        <f>'IO7'!L$5</f>
        <v>0</v>
      </c>
      <c r="L15" s="102">
        <f>'IO7'!N$5</f>
        <v>0</v>
      </c>
      <c r="M15" s="102">
        <f>'IO7'!Q$5</f>
        <v>0</v>
      </c>
      <c r="N15" s="101">
        <f>'IO7'!S$5</f>
        <v>0</v>
      </c>
      <c r="O15" s="35">
        <f>'IO7'!J$5</f>
        <v>0</v>
      </c>
      <c r="P15" s="102">
        <f>'IO7'!M$5</f>
        <v>0</v>
      </c>
      <c r="Q15" s="102">
        <f>'IO7'!O$5</f>
        <v>0</v>
      </c>
      <c r="R15" s="102">
        <f>'IO7'!R$5</f>
        <v>0</v>
      </c>
      <c r="S15" s="101">
        <f>'IO7'!T$5</f>
        <v>0</v>
      </c>
      <c r="T15" s="35">
        <f>'IO7'!K$5</f>
        <v>0</v>
      </c>
      <c r="U15" s="102">
        <f>'IO7'!P$5</f>
        <v>0</v>
      </c>
      <c r="V15" s="101">
        <f>'IO7'!U$5</f>
        <v>0</v>
      </c>
    </row>
    <row r="16" spans="1:22" ht="80.1" customHeight="1">
      <c r="A16" s="35" t="s">
        <v>108</v>
      </c>
      <c r="B16" s="92" t="s">
        <v>346</v>
      </c>
      <c r="C16" s="92" t="s">
        <v>345</v>
      </c>
      <c r="D16" s="30" t="s">
        <v>34</v>
      </c>
      <c r="E16" s="33" t="s">
        <v>52</v>
      </c>
      <c r="F16" s="30" t="s">
        <v>29</v>
      </c>
      <c r="G16" s="94" t="s">
        <v>4</v>
      </c>
      <c r="H16" s="35">
        <f>'IO8'!G$5</f>
        <v>0</v>
      </c>
      <c r="I16" s="101">
        <f>'IO8'!H$5</f>
        <v>0</v>
      </c>
      <c r="J16" s="35">
        <f>'IO8'!I$5</f>
        <v>0</v>
      </c>
      <c r="K16" s="102">
        <f>'IO8'!L$5</f>
        <v>0</v>
      </c>
      <c r="L16" s="102">
        <f>'IO8'!N$5</f>
        <v>0</v>
      </c>
      <c r="M16" s="102">
        <f>'IO8'!Q$5</f>
        <v>0</v>
      </c>
      <c r="N16" s="101">
        <f>'IO8'!S$5</f>
        <v>0</v>
      </c>
      <c r="O16" s="35">
        <f>'IO8'!J$5</f>
        <v>0</v>
      </c>
      <c r="P16" s="102">
        <f>'IO8'!M$5</f>
        <v>0</v>
      </c>
      <c r="Q16" s="102">
        <f>'IO8'!O$5</f>
        <v>0</v>
      </c>
      <c r="R16" s="102">
        <f>'IO8'!R$5</f>
        <v>0</v>
      </c>
      <c r="S16" s="101">
        <f>'IO8'!T$5</f>
        <v>0</v>
      </c>
      <c r="T16" s="35">
        <f>'IO8'!K$5</f>
        <v>0</v>
      </c>
      <c r="U16" s="102">
        <f>'IO8'!P$5</f>
        <v>0</v>
      </c>
      <c r="V16" s="101">
        <f>'IO8'!U$5</f>
        <v>0</v>
      </c>
    </row>
    <row r="17" spans="1:22" ht="80.1" customHeight="1">
      <c r="A17" s="35" t="s">
        <v>109</v>
      </c>
      <c r="B17" s="92" t="s">
        <v>346</v>
      </c>
      <c r="C17" s="92" t="s">
        <v>53</v>
      </c>
      <c r="D17" s="30" t="s">
        <v>54</v>
      </c>
      <c r="E17" s="33" t="s">
        <v>79</v>
      </c>
      <c r="F17" s="30" t="s">
        <v>37</v>
      </c>
      <c r="G17" s="94" t="s">
        <v>4</v>
      </c>
      <c r="H17" s="35">
        <f>'IO9'!G$5</f>
        <v>0</v>
      </c>
      <c r="I17" s="101">
        <f>'IO9'!H$5</f>
        <v>0</v>
      </c>
      <c r="J17" s="35">
        <f>'IO9'!I$5</f>
        <v>0</v>
      </c>
      <c r="K17" s="102">
        <f>'IO9'!L$5</f>
        <v>0</v>
      </c>
      <c r="L17" s="102">
        <f>'IO9'!N$5</f>
        <v>0</v>
      </c>
      <c r="M17" s="102">
        <f>'IO9'!Q$5</f>
        <v>0</v>
      </c>
      <c r="N17" s="101">
        <f>'IO9'!S$5</f>
        <v>0</v>
      </c>
      <c r="O17" s="35">
        <f>'IO9'!J$5</f>
        <v>0</v>
      </c>
      <c r="P17" s="102">
        <f>'IO9'!M$5</f>
        <v>0</v>
      </c>
      <c r="Q17" s="102">
        <f>'IO9'!O$5</f>
        <v>0</v>
      </c>
      <c r="R17" s="102">
        <f>'IO9'!R$5</f>
        <v>0</v>
      </c>
      <c r="S17" s="101">
        <f>'IO9'!T$5</f>
        <v>0</v>
      </c>
      <c r="T17" s="35">
        <f>'IO9'!K$5</f>
        <v>0</v>
      </c>
      <c r="U17" s="102">
        <f>'IO9'!P$5</f>
        <v>0</v>
      </c>
      <c r="V17" s="101">
        <f>'IO9'!U$5</f>
        <v>0</v>
      </c>
    </row>
    <row r="18" spans="1:22" ht="80.1" customHeight="1">
      <c r="A18" s="35" t="s">
        <v>110</v>
      </c>
      <c r="B18" s="92" t="s">
        <v>346</v>
      </c>
      <c r="C18" s="92" t="s">
        <v>53</v>
      </c>
      <c r="D18" s="30" t="s">
        <v>38</v>
      </c>
      <c r="E18" s="33" t="s">
        <v>80</v>
      </c>
      <c r="F18" s="30" t="s">
        <v>37</v>
      </c>
      <c r="G18" s="94" t="s">
        <v>4</v>
      </c>
      <c r="H18" s="35">
        <f>'IO10'!G$5</f>
        <v>0</v>
      </c>
      <c r="I18" s="101">
        <f>'IO10'!H$5</f>
        <v>0</v>
      </c>
      <c r="J18" s="35">
        <f>'IO10'!I$5</f>
        <v>0</v>
      </c>
      <c r="K18" s="102">
        <f>'IO10'!L$5</f>
        <v>0</v>
      </c>
      <c r="L18" s="102">
        <f>'IO10'!N$5</f>
        <v>0</v>
      </c>
      <c r="M18" s="102">
        <f>'IO10'!Q$5</f>
        <v>0</v>
      </c>
      <c r="N18" s="101">
        <f>'IO10'!S$5</f>
        <v>0</v>
      </c>
      <c r="O18" s="35">
        <f>'IO10'!J$5</f>
        <v>0</v>
      </c>
      <c r="P18" s="102">
        <f>'IO10'!M$5</f>
        <v>0</v>
      </c>
      <c r="Q18" s="102">
        <f>'IO10'!O$5</f>
        <v>0</v>
      </c>
      <c r="R18" s="102">
        <f>'IO10'!R$5</f>
        <v>0</v>
      </c>
      <c r="S18" s="101">
        <f>'IO10'!T$5</f>
        <v>0</v>
      </c>
      <c r="T18" s="35">
        <f>'IO10'!K$5</f>
        <v>0</v>
      </c>
      <c r="U18" s="102">
        <f>'IO10'!P$5</f>
        <v>0</v>
      </c>
      <c r="V18" s="101">
        <f>'IO10'!U$5</f>
        <v>0</v>
      </c>
    </row>
    <row r="19" spans="1:22" ht="80.1" customHeight="1">
      <c r="A19" s="35" t="s">
        <v>111</v>
      </c>
      <c r="B19" s="92" t="s">
        <v>346</v>
      </c>
      <c r="C19" s="92" t="s">
        <v>53</v>
      </c>
      <c r="D19" s="30" t="s">
        <v>33</v>
      </c>
      <c r="E19" s="33" t="s">
        <v>32</v>
      </c>
      <c r="F19" s="30" t="s">
        <v>27</v>
      </c>
      <c r="G19" s="94" t="s">
        <v>4</v>
      </c>
      <c r="H19" s="35">
        <f>'IO11'!G$5</f>
        <v>0</v>
      </c>
      <c r="I19" s="101">
        <f>'IO11'!H$5</f>
        <v>0</v>
      </c>
      <c r="J19" s="35">
        <f>'IO11'!I$5</f>
        <v>0</v>
      </c>
      <c r="K19" s="102">
        <f>'IO11'!L$5</f>
        <v>0</v>
      </c>
      <c r="L19" s="102">
        <f>'IO11'!N$5</f>
        <v>0</v>
      </c>
      <c r="M19" s="102">
        <f>'IO11'!Q$5</f>
        <v>0</v>
      </c>
      <c r="N19" s="101">
        <f>'IO11'!S$5</f>
        <v>0</v>
      </c>
      <c r="O19" s="35">
        <f>'IO11'!J$5</f>
        <v>0</v>
      </c>
      <c r="P19" s="102">
        <f>'IO11'!M$5</f>
        <v>0</v>
      </c>
      <c r="Q19" s="102">
        <f>'IO11'!O$5</f>
        <v>0</v>
      </c>
      <c r="R19" s="102">
        <f>'IO11'!R$5</f>
        <v>0</v>
      </c>
      <c r="S19" s="101">
        <f>'IO11'!T$5</f>
        <v>0</v>
      </c>
      <c r="T19" s="35">
        <f>'IO11'!K$5</f>
        <v>0</v>
      </c>
      <c r="U19" s="102">
        <f>'IO11'!P$5</f>
        <v>0</v>
      </c>
      <c r="V19" s="101">
        <f>'IO11'!U$5</f>
        <v>0</v>
      </c>
    </row>
    <row r="20" spans="1:22" ht="80.1" customHeight="1">
      <c r="A20" s="35" t="s">
        <v>112</v>
      </c>
      <c r="B20" s="92" t="s">
        <v>346</v>
      </c>
      <c r="C20" s="92" t="s">
        <v>174</v>
      </c>
      <c r="D20" s="103" t="s">
        <v>360</v>
      </c>
      <c r="E20" s="104" t="s">
        <v>359</v>
      </c>
      <c r="F20" s="103" t="s">
        <v>359</v>
      </c>
      <c r="G20" s="105" t="s">
        <v>359</v>
      </c>
      <c r="H20" s="35">
        <f>IOXX!G$5</f>
        <v>0</v>
      </c>
      <c r="I20" s="101">
        <f>IOXX!H$5</f>
        <v>0</v>
      </c>
      <c r="J20" s="35">
        <f>IOXX!I$5</f>
        <v>0</v>
      </c>
      <c r="K20" s="102">
        <f>IOXX!L$5</f>
        <v>0</v>
      </c>
      <c r="L20" s="102">
        <f>IOXX!N$5</f>
        <v>0</v>
      </c>
      <c r="M20" s="102">
        <f>IOXX!Q$5</f>
        <v>0</v>
      </c>
      <c r="N20" s="101">
        <f>IOXX!S$5</f>
        <v>0</v>
      </c>
      <c r="O20" s="35">
        <f>IOXX!J$5</f>
        <v>0</v>
      </c>
      <c r="P20" s="102">
        <f>IOXX!M$5</f>
        <v>0</v>
      </c>
      <c r="Q20" s="102">
        <f>IOXX!O$5</f>
        <v>0</v>
      </c>
      <c r="R20" s="102">
        <f>IOXX!R$5</f>
        <v>0</v>
      </c>
      <c r="S20" s="101">
        <f>IOXX!T$5</f>
        <v>0</v>
      </c>
      <c r="T20" s="35">
        <f>IOXX!K$5</f>
        <v>0</v>
      </c>
      <c r="U20" s="102">
        <f>IOXX!P$5</f>
        <v>0</v>
      </c>
      <c r="V20" s="101">
        <f>IOXX!U$5</f>
        <v>0</v>
      </c>
    </row>
    <row r="21" spans="1:22" ht="80.1" customHeight="1">
      <c r="A21" s="35" t="s">
        <v>113</v>
      </c>
      <c r="B21" s="92" t="s">
        <v>347</v>
      </c>
      <c r="C21" s="92" t="s">
        <v>174</v>
      </c>
      <c r="D21" s="30" t="s">
        <v>46</v>
      </c>
      <c r="E21" s="33" t="s">
        <v>55</v>
      </c>
      <c r="F21" s="30" t="s">
        <v>31</v>
      </c>
      <c r="G21" s="94" t="s">
        <v>64</v>
      </c>
      <c r="H21" s="35">
        <f>'ZA1'!G$5</f>
        <v>0</v>
      </c>
      <c r="I21" s="101">
        <f>'ZA1'!H$5</f>
        <v>0</v>
      </c>
      <c r="J21" s="35">
        <f>'ZA1'!I$5</f>
        <v>0</v>
      </c>
      <c r="K21" s="102">
        <f>'ZA1'!L$5</f>
        <v>0</v>
      </c>
      <c r="L21" s="102">
        <f>'ZA1'!N$5</f>
        <v>0</v>
      </c>
      <c r="M21" s="102">
        <f>'ZA1'!Q$5</f>
        <v>0</v>
      </c>
      <c r="N21" s="101">
        <f>'ZA1'!S$5</f>
        <v>0</v>
      </c>
      <c r="O21" s="35">
        <f>'ZA1'!J$5</f>
        <v>0</v>
      </c>
      <c r="P21" s="102">
        <f>'ZA1'!M$5</f>
        <v>0</v>
      </c>
      <c r="Q21" s="102">
        <f>'ZA1'!O$5</f>
        <v>0</v>
      </c>
      <c r="R21" s="102">
        <f>'ZA1'!R$5</f>
        <v>0</v>
      </c>
      <c r="S21" s="101">
        <f>'ZA1'!T$5</f>
        <v>0</v>
      </c>
      <c r="T21" s="35">
        <f>'ZA1'!K$5</f>
        <v>0</v>
      </c>
      <c r="U21" s="102">
        <f>'ZA1'!P$5</f>
        <v>0</v>
      </c>
      <c r="V21" s="101">
        <f>'ZA1'!U$5</f>
        <v>0</v>
      </c>
    </row>
    <row r="22" spans="1:22" ht="80.1" customHeight="1">
      <c r="A22" s="35" t="s">
        <v>114</v>
      </c>
      <c r="B22" s="92" t="s">
        <v>347</v>
      </c>
      <c r="C22" s="92" t="s">
        <v>174</v>
      </c>
      <c r="D22" s="30" t="s">
        <v>47</v>
      </c>
      <c r="E22" s="33" t="s">
        <v>48</v>
      </c>
      <c r="F22" s="30" t="s">
        <v>31</v>
      </c>
      <c r="G22" s="94" t="s">
        <v>63</v>
      </c>
      <c r="H22" s="35">
        <f>'ZA2'!G$5</f>
        <v>0</v>
      </c>
      <c r="I22" s="101">
        <f>'ZA2'!H$5</f>
        <v>0</v>
      </c>
      <c r="J22" s="35">
        <f>'ZA2'!I$5</f>
        <v>0</v>
      </c>
      <c r="K22" s="102">
        <f>'ZA2'!L$5</f>
        <v>0</v>
      </c>
      <c r="L22" s="102">
        <f>'ZA2'!N$5</f>
        <v>0</v>
      </c>
      <c r="M22" s="102">
        <f>'ZA2'!Q$5</f>
        <v>0</v>
      </c>
      <c r="N22" s="101">
        <f>'ZA2'!S$5</f>
        <v>0</v>
      </c>
      <c r="O22" s="35">
        <f>'ZA2'!J$5</f>
        <v>0</v>
      </c>
      <c r="P22" s="102">
        <f>'ZA2'!M$5</f>
        <v>0</v>
      </c>
      <c r="Q22" s="102">
        <f>'ZA2'!O$5</f>
        <v>0</v>
      </c>
      <c r="R22" s="102">
        <f>'ZA2'!R$5</f>
        <v>0</v>
      </c>
      <c r="S22" s="101">
        <f>'ZA2'!T$5</f>
        <v>0</v>
      </c>
      <c r="T22" s="35">
        <f>'ZA2'!K$5</f>
        <v>0</v>
      </c>
      <c r="U22" s="102">
        <f>'ZA2'!P$5</f>
        <v>0</v>
      </c>
      <c r="V22" s="101">
        <f>'ZA2'!U$5</f>
        <v>0</v>
      </c>
    </row>
    <row r="23" spans="1:22" ht="80.1" customHeight="1">
      <c r="A23" s="35" t="s">
        <v>115</v>
      </c>
      <c r="B23" s="92" t="s">
        <v>347</v>
      </c>
      <c r="C23" s="106" t="s">
        <v>174</v>
      </c>
      <c r="D23" s="30" t="s">
        <v>26</v>
      </c>
      <c r="E23" s="33" t="s">
        <v>56</v>
      </c>
      <c r="F23" s="30" t="s">
        <v>31</v>
      </c>
      <c r="G23" s="94" t="s">
        <v>63</v>
      </c>
      <c r="H23" s="35">
        <f>'ZA3'!G$5</f>
        <v>0</v>
      </c>
      <c r="I23" s="101">
        <f>'ZA3'!H$5</f>
        <v>0</v>
      </c>
      <c r="J23" s="35">
        <f>'ZA3'!I$5</f>
        <v>0</v>
      </c>
      <c r="K23" s="102">
        <f>'ZA3'!L$5</f>
        <v>0</v>
      </c>
      <c r="L23" s="102">
        <f>'ZA3'!N$5</f>
        <v>0</v>
      </c>
      <c r="M23" s="102">
        <f>'ZA3'!Q$5</f>
        <v>0</v>
      </c>
      <c r="N23" s="101">
        <f>'ZA3'!S$5</f>
        <v>0</v>
      </c>
      <c r="O23" s="35">
        <f>'ZA3'!J$5</f>
        <v>0</v>
      </c>
      <c r="P23" s="102">
        <f>'ZA3'!M$5</f>
        <v>0</v>
      </c>
      <c r="Q23" s="102">
        <f>'ZA3'!O$5</f>
        <v>0</v>
      </c>
      <c r="R23" s="102">
        <f>'ZA3'!R$5</f>
        <v>0</v>
      </c>
      <c r="S23" s="101">
        <f>'ZA3'!T$5</f>
        <v>0</v>
      </c>
      <c r="T23" s="35">
        <f>'ZA3'!K$5</f>
        <v>0</v>
      </c>
      <c r="U23" s="102">
        <f>'ZA3'!P$5</f>
        <v>0</v>
      </c>
      <c r="V23" s="101">
        <f>'ZA3'!U$5</f>
        <v>0</v>
      </c>
    </row>
    <row r="24" spans="1:22" ht="80.1" customHeight="1" thickBot="1">
      <c r="A24" s="35" t="s">
        <v>116</v>
      </c>
      <c r="B24" s="92" t="s">
        <v>347</v>
      </c>
      <c r="C24" s="92" t="s">
        <v>174</v>
      </c>
      <c r="D24" s="103" t="s">
        <v>360</v>
      </c>
      <c r="E24" s="104" t="s">
        <v>359</v>
      </c>
      <c r="F24" s="103" t="s">
        <v>359</v>
      </c>
      <c r="G24" s="105" t="s">
        <v>359</v>
      </c>
      <c r="H24" s="107">
        <f>ZAX!G$5</f>
        <v>0</v>
      </c>
      <c r="I24" s="108">
        <f>ZAX!H$5</f>
        <v>0</v>
      </c>
      <c r="J24" s="107">
        <f>ZAX!I$5</f>
        <v>0</v>
      </c>
      <c r="K24" s="109">
        <f>ZAX!L$5</f>
        <v>0</v>
      </c>
      <c r="L24" s="109">
        <f>ZAX!N$5</f>
        <v>0</v>
      </c>
      <c r="M24" s="109">
        <f>ZAX!Q$5</f>
        <v>0</v>
      </c>
      <c r="N24" s="108">
        <f>ZAX!S$5</f>
        <v>0</v>
      </c>
      <c r="O24" s="107">
        <f>ZAX!J$5</f>
        <v>0</v>
      </c>
      <c r="P24" s="109">
        <f>ZAX!M$5</f>
        <v>0</v>
      </c>
      <c r="Q24" s="109">
        <f>ZAX!O$5</f>
        <v>0</v>
      </c>
      <c r="R24" s="109">
        <f>ZAX!R$5</f>
        <v>0</v>
      </c>
      <c r="S24" s="108">
        <f>ZAX!T$5</f>
        <v>0</v>
      </c>
      <c r="T24" s="107">
        <f>ZAX!K$5</f>
        <v>0</v>
      </c>
      <c r="U24" s="109">
        <f>ZAX!P$5</f>
        <v>0</v>
      </c>
      <c r="V24" s="108">
        <f>ZAX!U$5</f>
        <v>0</v>
      </c>
    </row>
    <row r="25" ht="12.75"/>
  </sheetData>
  <autoFilter ref="A4:V4"/>
  <mergeCells count="5">
    <mergeCell ref="O3:S3"/>
    <mergeCell ref="J3:N3"/>
    <mergeCell ref="H3:I3"/>
    <mergeCell ref="T3:V3"/>
    <mergeCell ref="A3:G3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8"/>
  <sheetViews>
    <sheetView zoomScale="55" zoomScaleNormal="55" workbookViewId="0" topLeftCell="A111">
      <selection pane="topLeft" activeCell="A120" sqref="A120:XFD1048576"/>
    </sheetView>
  </sheetViews>
  <sheetFormatPr defaultColWidth="0" defaultRowHeight="12.75" zeroHeight="1"/>
  <cols>
    <col min="1" max="1" width="12.7142857142857" style="9" customWidth="1"/>
    <col min="2" max="2" width="25.7142857142857" style="9" customWidth="1"/>
    <col min="3" max="3" width="45.7142857142857" style="9" customWidth="1"/>
    <col min="4" max="4" width="70.7142857142857" style="9" customWidth="1"/>
    <col min="5" max="5" width="18.7142857142857" style="9" bestFit="1" customWidth="1"/>
    <col min="6" max="6" width="70.7142857142857" style="8" customWidth="1"/>
    <col min="7" max="8" width="25.7142857142857" customWidth="1"/>
    <col min="9" max="9" width="35.7142857142857" customWidth="1"/>
    <col min="10" max="16384" width="0" hidden="1"/>
  </cols>
  <sheetData>
    <row r="1" ht="18">
      <c r="A1" s="49" t="s">
        <v>561</v>
      </c>
    </row>
    <row r="2" ht="18.75" thickBot="1">
      <c r="A2" s="49"/>
    </row>
    <row r="3" spans="1:9" ht="54.95" customHeight="1" thickBot="1">
      <c r="A3" s="273" t="s">
        <v>5</v>
      </c>
      <c r="B3" s="274"/>
      <c r="C3" s="274"/>
      <c r="D3" s="274"/>
      <c r="E3" s="275" t="s">
        <v>175</v>
      </c>
      <c r="F3" s="276"/>
      <c r="G3" s="276"/>
      <c r="H3" s="276"/>
      <c r="I3" s="277"/>
    </row>
    <row r="4" spans="1:9" ht="80.1" customHeight="1" thickBot="1">
      <c r="A4" s="14" t="s">
        <v>71</v>
      </c>
      <c r="B4" s="15" t="s">
        <v>374</v>
      </c>
      <c r="C4" s="16" t="s">
        <v>2</v>
      </c>
      <c r="D4" s="17" t="s">
        <v>1</v>
      </c>
      <c r="E4" s="18" t="s">
        <v>164</v>
      </c>
      <c r="F4" s="19" t="s">
        <v>12</v>
      </c>
      <c r="G4" s="19" t="s">
        <v>13</v>
      </c>
      <c r="H4" s="20" t="s">
        <v>14</v>
      </c>
      <c r="I4" s="21" t="s">
        <v>22</v>
      </c>
    </row>
    <row r="5" spans="1:9" ht="69.95" customHeight="1">
      <c r="A5" s="22" t="s">
        <v>81</v>
      </c>
      <c r="B5" s="23" t="s">
        <v>173</v>
      </c>
      <c r="C5" s="23" t="s">
        <v>3</v>
      </c>
      <c r="D5" s="24" t="s">
        <v>6</v>
      </c>
      <c r="E5" s="25" t="s">
        <v>85</v>
      </c>
      <c r="F5" s="26" t="s">
        <v>74</v>
      </c>
      <c r="G5" s="27">
        <f>VLOOKUP($E5,'VP1'!$B$9:$G$20,'pomocny list'!B$3,FALSE)</f>
        <v>0</v>
      </c>
      <c r="H5" s="27">
        <f>VLOOKUP($E5,'VP1'!$B$9:$G$20,'pomocny list'!C$3,FALSE)</f>
        <v>0</v>
      </c>
      <c r="I5" s="28">
        <f>VLOOKUP($E5,'VP1'!$B$9:$G$20,'pomocny list'!D$3,FALSE)</f>
        <v>0</v>
      </c>
    </row>
    <row r="6" spans="1:9" ht="69.95" customHeight="1">
      <c r="A6" s="29" t="s">
        <v>81</v>
      </c>
      <c r="B6" s="30" t="s">
        <v>173</v>
      </c>
      <c r="C6" s="30" t="s">
        <v>3</v>
      </c>
      <c r="D6" s="31" t="s">
        <v>6</v>
      </c>
      <c r="E6" s="32" t="s">
        <v>86</v>
      </c>
      <c r="F6" s="33" t="s">
        <v>42</v>
      </c>
      <c r="G6" s="30">
        <f>VLOOKUP($E6,'VP1'!$B$9:$G$20,'pomocny list'!B$3,FALSE)</f>
        <v>0</v>
      </c>
      <c r="H6" s="30">
        <f>VLOOKUP($E6,'VP1'!$B$9:$G$20,'pomocny list'!C$3,FALSE)</f>
        <v>0</v>
      </c>
      <c r="I6" s="34">
        <f>VLOOKUP($E6,'VP1'!$B$9:$G$20,'pomocny list'!D$3,FALSE)</f>
        <v>0</v>
      </c>
    </row>
    <row r="7" spans="1:9" ht="69.95" customHeight="1">
      <c r="A7" s="29" t="s">
        <v>81</v>
      </c>
      <c r="B7" s="30" t="s">
        <v>173</v>
      </c>
      <c r="C7" s="30" t="s">
        <v>3</v>
      </c>
      <c r="D7" s="31" t="s">
        <v>6</v>
      </c>
      <c r="E7" s="32" t="s">
        <v>87</v>
      </c>
      <c r="F7" s="33" t="s">
        <v>73</v>
      </c>
      <c r="G7" s="30">
        <f>VLOOKUP($E7,'VP1'!$B$9:$G$20,'pomocny list'!B$3,FALSE)</f>
        <v>0</v>
      </c>
      <c r="H7" s="30">
        <f>VLOOKUP($E7,'VP1'!$B$9:$G$20,'pomocny list'!C$3,FALSE)</f>
        <v>0</v>
      </c>
      <c r="I7" s="34">
        <f>VLOOKUP($E7,'VP1'!$B$9:$G$20,'pomocny list'!D$3,FALSE)</f>
        <v>0</v>
      </c>
    </row>
    <row r="8" spans="1:9" ht="69.95" customHeight="1">
      <c r="A8" s="29" t="s">
        <v>81</v>
      </c>
      <c r="B8" s="30" t="s">
        <v>173</v>
      </c>
      <c r="C8" s="30" t="s">
        <v>3</v>
      </c>
      <c r="D8" s="31" t="s">
        <v>6</v>
      </c>
      <c r="E8" s="32" t="s">
        <v>88</v>
      </c>
      <c r="F8" s="33" t="s">
        <v>72</v>
      </c>
      <c r="G8" s="30">
        <f>VLOOKUP($E8,'VP1'!$B$9:$G$20,'pomocny list'!B$3,FALSE)</f>
        <v>0</v>
      </c>
      <c r="H8" s="30">
        <f>VLOOKUP($E8,'VP1'!$B$9:$G$20,'pomocny list'!C$3,FALSE)</f>
        <v>0</v>
      </c>
      <c r="I8" s="34">
        <f>VLOOKUP($E8,'VP1'!$B$9:$G$20,'pomocny list'!D$3,FALSE)</f>
        <v>0</v>
      </c>
    </row>
    <row r="9" spans="1:9" ht="69.95" customHeight="1">
      <c r="A9" s="29" t="s">
        <v>81</v>
      </c>
      <c r="B9" s="30" t="s">
        <v>173</v>
      </c>
      <c r="C9" s="30" t="s">
        <v>3</v>
      </c>
      <c r="D9" s="31" t="s">
        <v>6</v>
      </c>
      <c r="E9" s="32" t="s">
        <v>89</v>
      </c>
      <c r="F9" s="33" t="s">
        <v>75</v>
      </c>
      <c r="G9" s="30">
        <f>VLOOKUP($E9,'VP1'!$B$9:$G$20,'pomocny list'!B$3,FALSE)</f>
        <v>0</v>
      </c>
      <c r="H9" s="30">
        <f>VLOOKUP($E9,'VP1'!$B$9:$G$20,'pomocny list'!C$3,FALSE)</f>
        <v>0</v>
      </c>
      <c r="I9" s="34">
        <f>VLOOKUP($E9,'VP1'!$B$9:$G$20,'pomocny list'!D$3,FALSE)</f>
        <v>0</v>
      </c>
    </row>
    <row r="10" spans="1:9" ht="69.95" customHeight="1">
      <c r="A10" s="29" t="s">
        <v>81</v>
      </c>
      <c r="B10" s="30" t="s">
        <v>173</v>
      </c>
      <c r="C10" s="30" t="s">
        <v>3</v>
      </c>
      <c r="D10" s="31" t="s">
        <v>6</v>
      </c>
      <c r="E10" s="32" t="s">
        <v>90</v>
      </c>
      <c r="F10" s="33" t="s">
        <v>43</v>
      </c>
      <c r="G10" s="30">
        <f>VLOOKUP($E10,'VP1'!$B$9:$G$20,'pomocny list'!B$3,FALSE)</f>
        <v>0</v>
      </c>
      <c r="H10" s="30">
        <f>VLOOKUP($E10,'VP1'!$B$9:$G$20,'pomocny list'!C$3,FALSE)</f>
        <v>0</v>
      </c>
      <c r="I10" s="34">
        <f>VLOOKUP($E10,'VP1'!$B$9:$G$20,'pomocny list'!D$3,FALSE)</f>
        <v>0</v>
      </c>
    </row>
    <row r="11" spans="1:9" ht="69.95" customHeight="1">
      <c r="A11" s="29" t="s">
        <v>81</v>
      </c>
      <c r="B11" s="30" t="s">
        <v>173</v>
      </c>
      <c r="C11" s="30" t="s">
        <v>3</v>
      </c>
      <c r="D11" s="31" t="s">
        <v>6</v>
      </c>
      <c r="E11" s="32" t="s">
        <v>91</v>
      </c>
      <c r="F11" s="33" t="s">
        <v>65</v>
      </c>
      <c r="G11" s="30">
        <f>VLOOKUP($E11,'VP1'!$B$9:$G$20,'pomocny list'!B$3,FALSE)</f>
        <v>0</v>
      </c>
      <c r="H11" s="30">
        <f>VLOOKUP($E11,'VP1'!$B$9:$G$20,'pomocny list'!C$3,FALSE)</f>
        <v>0</v>
      </c>
      <c r="I11" s="34">
        <f>VLOOKUP($E11,'VP1'!$B$9:$G$20,'pomocny list'!D$3,FALSE)</f>
        <v>0</v>
      </c>
    </row>
    <row r="12" spans="1:9" ht="69.95" customHeight="1">
      <c r="A12" s="29" t="s">
        <v>81</v>
      </c>
      <c r="B12" s="30" t="s">
        <v>173</v>
      </c>
      <c r="C12" s="30" t="s">
        <v>3</v>
      </c>
      <c r="D12" s="31" t="s">
        <v>6</v>
      </c>
      <c r="E12" s="32" t="s">
        <v>92</v>
      </c>
      <c r="F12" s="33" t="s">
        <v>66</v>
      </c>
      <c r="G12" s="30">
        <f>VLOOKUP($E12,'VP1'!$B$9:$G$20,'pomocny list'!B$3,FALSE)</f>
        <v>0</v>
      </c>
      <c r="H12" s="30">
        <f>VLOOKUP($E12,'VP1'!$B$9:$G$20,'pomocny list'!C$3,FALSE)</f>
        <v>0</v>
      </c>
      <c r="I12" s="34">
        <f>VLOOKUP($E12,'VP1'!$B$9:$G$20,'pomocny list'!D$3,FALSE)</f>
        <v>0</v>
      </c>
    </row>
    <row r="13" spans="1:9" ht="69.95" customHeight="1">
      <c r="A13" s="29" t="s">
        <v>81</v>
      </c>
      <c r="B13" s="30" t="s">
        <v>173</v>
      </c>
      <c r="C13" s="30" t="s">
        <v>3</v>
      </c>
      <c r="D13" s="31" t="s">
        <v>6</v>
      </c>
      <c r="E13" s="35" t="s">
        <v>362</v>
      </c>
      <c r="F13" s="36" t="s">
        <v>23</v>
      </c>
      <c r="G13" s="30">
        <f>VLOOKUP($E13,'VP1'!$B$9:$G$20,'pomocny list'!B$3,FALSE)</f>
        <v>0</v>
      </c>
      <c r="H13" s="30">
        <f>VLOOKUP($E13,'VP1'!$B$9:$G$20,'pomocny list'!C$3,FALSE)</f>
        <v>0</v>
      </c>
      <c r="I13" s="34">
        <f>VLOOKUP($E13,'VP1'!$B$9:$G$20,'pomocny list'!D$3,FALSE)</f>
        <v>0</v>
      </c>
    </row>
    <row r="14" spans="1:9" ht="69.95" customHeight="1">
      <c r="A14" s="29" t="s">
        <v>81</v>
      </c>
      <c r="B14" s="30" t="s">
        <v>173</v>
      </c>
      <c r="C14" s="30" t="s">
        <v>3</v>
      </c>
      <c r="D14" s="31" t="s">
        <v>6</v>
      </c>
      <c r="E14" s="35" t="s">
        <v>363</v>
      </c>
      <c r="F14" s="36" t="s">
        <v>23</v>
      </c>
      <c r="G14" s="30">
        <f>VLOOKUP($E14,'VP1'!$B$9:$G$20,'pomocny list'!B$3,FALSE)</f>
        <v>0</v>
      </c>
      <c r="H14" s="30">
        <f>VLOOKUP($E14,'VP1'!$B$9:$G$20,'pomocny list'!C$3,FALSE)</f>
        <v>0</v>
      </c>
      <c r="I14" s="34">
        <f>VLOOKUP($E14,'VP1'!$B$9:$G$20,'pomocny list'!D$3,FALSE)</f>
        <v>0</v>
      </c>
    </row>
    <row r="15" spans="1:9" ht="69.95" customHeight="1">
      <c r="A15" s="29" t="s">
        <v>81</v>
      </c>
      <c r="B15" s="30" t="s">
        <v>173</v>
      </c>
      <c r="C15" s="30" t="s">
        <v>3</v>
      </c>
      <c r="D15" s="31" t="s">
        <v>6</v>
      </c>
      <c r="E15" s="37" t="s">
        <v>93</v>
      </c>
      <c r="F15" s="36" t="s">
        <v>23</v>
      </c>
      <c r="G15" s="30">
        <f>VLOOKUP($E15,'VP1'!$B$9:$G$20,'pomocny list'!B$3,FALSE)</f>
        <v>0</v>
      </c>
      <c r="H15" s="30">
        <f>VLOOKUP($E15,'VP1'!$B$9:$G$20,'pomocny list'!C$3,FALSE)</f>
        <v>0</v>
      </c>
      <c r="I15" s="34">
        <f>VLOOKUP($E15,'VP1'!$B$9:$G$20,'pomocny list'!D$3,FALSE)</f>
        <v>0</v>
      </c>
    </row>
    <row r="16" spans="1:9" ht="69.95" customHeight="1">
      <c r="A16" s="29" t="s">
        <v>82</v>
      </c>
      <c r="B16" s="30" t="s">
        <v>173</v>
      </c>
      <c r="C16" s="30" t="s">
        <v>60</v>
      </c>
      <c r="D16" s="31" t="s">
        <v>343</v>
      </c>
      <c r="E16" s="32" t="s">
        <v>94</v>
      </c>
      <c r="F16" s="33" t="s">
        <v>67</v>
      </c>
      <c r="G16" s="30">
        <f>VLOOKUP($E16,'VP2'!$B$9:$G$20,'pomocny list'!B$3,FALSE)</f>
        <v>0</v>
      </c>
      <c r="H16" s="30">
        <f>VLOOKUP($E16,'VP2'!$B$9:$G$20,'pomocny list'!C$3,FALSE)</f>
        <v>0</v>
      </c>
      <c r="I16" s="34">
        <f>VLOOKUP($E16,'VP2'!$B$9:$G$20,'pomocny list'!D$3,FALSE)</f>
        <v>0</v>
      </c>
    </row>
    <row r="17" spans="1:9" ht="69.95" customHeight="1">
      <c r="A17" s="29" t="s">
        <v>82</v>
      </c>
      <c r="B17" s="30" t="s">
        <v>173</v>
      </c>
      <c r="C17" s="30" t="s">
        <v>60</v>
      </c>
      <c r="D17" s="31" t="s">
        <v>343</v>
      </c>
      <c r="E17" s="32" t="s">
        <v>95</v>
      </c>
      <c r="F17" s="33" t="s">
        <v>68</v>
      </c>
      <c r="G17" s="30">
        <f>VLOOKUP($E17,'VP2'!$B$9:$G$20,'pomocny list'!B$3,FALSE)</f>
        <v>0</v>
      </c>
      <c r="H17" s="30">
        <f>VLOOKUP($E17,'VP2'!$B$9:$G$20,'pomocny list'!C$3,FALSE)</f>
        <v>0</v>
      </c>
      <c r="I17" s="34">
        <f>VLOOKUP($E17,'VP2'!$B$9:$G$20,'pomocny list'!D$3,FALSE)</f>
        <v>0</v>
      </c>
    </row>
    <row r="18" spans="1:9" ht="69.95" customHeight="1">
      <c r="A18" s="29" t="s">
        <v>82</v>
      </c>
      <c r="B18" s="30" t="s">
        <v>173</v>
      </c>
      <c r="C18" s="30" t="s">
        <v>60</v>
      </c>
      <c r="D18" s="31" t="s">
        <v>343</v>
      </c>
      <c r="E18" s="32" t="s">
        <v>96</v>
      </c>
      <c r="F18" s="33" t="s">
        <v>44</v>
      </c>
      <c r="G18" s="30">
        <f>VLOOKUP($E18,'VP2'!$B$9:$G$20,'pomocny list'!B$3,FALSE)</f>
        <v>0</v>
      </c>
      <c r="H18" s="30">
        <f>VLOOKUP($E18,'VP2'!$B$9:$G$20,'pomocny list'!C$3,FALSE)</f>
        <v>0</v>
      </c>
      <c r="I18" s="34">
        <f>VLOOKUP($E18,'VP2'!$B$9:$G$20,'pomocny list'!D$3,FALSE)</f>
        <v>0</v>
      </c>
    </row>
    <row r="19" spans="1:9" ht="69.95" customHeight="1">
      <c r="A19" s="29" t="s">
        <v>83</v>
      </c>
      <c r="B19" s="38" t="s">
        <v>173</v>
      </c>
      <c r="C19" s="30" t="s">
        <v>41</v>
      </c>
      <c r="D19" s="31" t="s">
        <v>344</v>
      </c>
      <c r="E19" s="32" t="s">
        <v>98</v>
      </c>
      <c r="F19" s="33" t="s">
        <v>45</v>
      </c>
      <c r="G19" s="30">
        <f>VLOOKUP($E19,'VP3'!$B$9:$G$20,'pomocny list'!B$3,FALSE)</f>
        <v>0</v>
      </c>
      <c r="H19" s="30">
        <f>VLOOKUP($E19,'VP3'!$B$9:$G$20,'pomocny list'!C$3,FALSE)</f>
        <v>0</v>
      </c>
      <c r="I19" s="34">
        <f>VLOOKUP($E19,'VP3'!$B$9:$G$20,'pomocny list'!D$3,FALSE)</f>
        <v>0</v>
      </c>
    </row>
    <row r="20" spans="1:9" ht="69.95" customHeight="1">
      <c r="A20" s="30" t="s">
        <v>101</v>
      </c>
      <c r="B20" s="30" t="s">
        <v>346</v>
      </c>
      <c r="C20" s="30" t="s">
        <v>26</v>
      </c>
      <c r="D20" s="31" t="s">
        <v>77</v>
      </c>
      <c r="E20" s="32" t="s">
        <v>188</v>
      </c>
      <c r="F20" s="33" t="s">
        <v>197</v>
      </c>
      <c r="G20" s="30">
        <f>VLOOKUP($E20,'IO1'!$B$9:$G$20,'pomocny list'!B$3,FALSE)</f>
        <v>0</v>
      </c>
      <c r="H20" s="30">
        <f>VLOOKUP($E20,'IO1'!$B$9:$G$20,'pomocny list'!C$3,FALSE)</f>
        <v>0</v>
      </c>
      <c r="I20" s="34">
        <f>VLOOKUP($E20,'IO1'!$B$9:$G$20,'pomocny list'!D$3,FALSE)</f>
        <v>0</v>
      </c>
    </row>
    <row r="21" spans="1:9" ht="69.95" customHeight="1">
      <c r="A21" s="30" t="s">
        <v>101</v>
      </c>
      <c r="B21" s="30" t="s">
        <v>346</v>
      </c>
      <c r="C21" s="30" t="s">
        <v>26</v>
      </c>
      <c r="D21" s="31" t="s">
        <v>77</v>
      </c>
      <c r="E21" s="32" t="s">
        <v>189</v>
      </c>
      <c r="F21" s="33" t="s">
        <v>190</v>
      </c>
      <c r="G21" s="30">
        <f>VLOOKUP($E21,'IO1'!$B$9:$G$20,'pomocny list'!B$3,FALSE)</f>
        <v>0</v>
      </c>
      <c r="H21" s="30">
        <f>VLOOKUP($E21,'IO1'!$B$9:$G$20,'pomocny list'!C$3,FALSE)</f>
        <v>0</v>
      </c>
      <c r="I21" s="34">
        <f>VLOOKUP($E21,'IO1'!$B$9:$G$20,'pomocny list'!D$3,FALSE)</f>
        <v>0</v>
      </c>
    </row>
    <row r="22" spans="1:9" ht="69.95" customHeight="1">
      <c r="A22" s="30" t="s">
        <v>101</v>
      </c>
      <c r="B22" s="30" t="s">
        <v>346</v>
      </c>
      <c r="C22" s="30" t="s">
        <v>26</v>
      </c>
      <c r="D22" s="31" t="s">
        <v>77</v>
      </c>
      <c r="E22" s="32" t="s">
        <v>191</v>
      </c>
      <c r="F22" s="33" t="s">
        <v>192</v>
      </c>
      <c r="G22" s="30">
        <f>VLOOKUP($E22,'IO1'!$B$9:$G$20,'pomocny list'!B$3,FALSE)</f>
        <v>0</v>
      </c>
      <c r="H22" s="30">
        <f>VLOOKUP($E22,'IO1'!$B$9:$G$20,'pomocny list'!C$3,FALSE)</f>
        <v>0</v>
      </c>
      <c r="I22" s="34">
        <f>VLOOKUP($E22,'IO1'!$B$9:$G$20,'pomocny list'!D$3,FALSE)</f>
        <v>0</v>
      </c>
    </row>
    <row r="23" spans="1:9" ht="69.95" customHeight="1">
      <c r="A23" s="30" t="s">
        <v>101</v>
      </c>
      <c r="B23" s="30" t="s">
        <v>346</v>
      </c>
      <c r="C23" s="30" t="s">
        <v>26</v>
      </c>
      <c r="D23" s="31" t="s">
        <v>77</v>
      </c>
      <c r="E23" s="32" t="s">
        <v>193</v>
      </c>
      <c r="F23" s="33" t="s">
        <v>194</v>
      </c>
      <c r="G23" s="30">
        <f>VLOOKUP($E23,'IO1'!$B$9:$G$20,'pomocny list'!B$3,FALSE)</f>
        <v>0</v>
      </c>
      <c r="H23" s="30">
        <f>VLOOKUP($E23,'IO1'!$B$9:$G$20,'pomocny list'!C$3,FALSE)</f>
        <v>0</v>
      </c>
      <c r="I23" s="34">
        <f>VLOOKUP($E23,'IO1'!$B$9:$G$20,'pomocny list'!D$3,FALSE)</f>
        <v>0</v>
      </c>
    </row>
    <row r="24" spans="1:9" ht="69.95" customHeight="1">
      <c r="A24" s="30" t="s">
        <v>101</v>
      </c>
      <c r="B24" s="30" t="s">
        <v>346</v>
      </c>
      <c r="C24" s="30" t="s">
        <v>26</v>
      </c>
      <c r="D24" s="31" t="s">
        <v>77</v>
      </c>
      <c r="E24" s="32" t="s">
        <v>430</v>
      </c>
      <c r="F24" s="33" t="s">
        <v>196</v>
      </c>
      <c r="G24" s="30">
        <f>VLOOKUP($E24,'IO1'!$B$9:$G$20,'pomocny list'!B$3,FALSE)</f>
        <v>0</v>
      </c>
      <c r="H24" s="30">
        <f>VLOOKUP($E24,'IO1'!$B$9:$G$20,'pomocny list'!C$3,FALSE)</f>
        <v>0</v>
      </c>
      <c r="I24" s="34">
        <f>VLOOKUP($E24,'IO1'!$B$9:$G$20,'pomocny list'!D$3,FALSE)</f>
        <v>0</v>
      </c>
    </row>
    <row r="25" spans="1:9" ht="69.95" customHeight="1">
      <c r="A25" s="30" t="s">
        <v>101</v>
      </c>
      <c r="B25" s="30" t="s">
        <v>346</v>
      </c>
      <c r="C25" s="30" t="s">
        <v>26</v>
      </c>
      <c r="D25" s="31" t="s">
        <v>77</v>
      </c>
      <c r="E25" s="32" t="s">
        <v>431</v>
      </c>
      <c r="F25" s="33" t="s">
        <v>190</v>
      </c>
      <c r="G25" s="30">
        <f>VLOOKUP($E25,'IO1'!$B$9:$G$20,'pomocny list'!B$3,FALSE)</f>
        <v>0</v>
      </c>
      <c r="H25" s="30">
        <f>VLOOKUP($E25,'IO1'!$B$9:$G$20,'pomocny list'!C$3,FALSE)</f>
        <v>0</v>
      </c>
      <c r="I25" s="34">
        <f>VLOOKUP($E25,'IO1'!$B$9:$G$20,'pomocny list'!D$3,FALSE)</f>
        <v>0</v>
      </c>
    </row>
    <row r="26" spans="1:9" ht="69.95" customHeight="1">
      <c r="A26" s="30" t="s">
        <v>101</v>
      </c>
      <c r="B26" s="30" t="s">
        <v>346</v>
      </c>
      <c r="C26" s="30" t="s">
        <v>26</v>
      </c>
      <c r="D26" s="31" t="s">
        <v>77</v>
      </c>
      <c r="E26" s="32" t="s">
        <v>432</v>
      </c>
      <c r="F26" s="33" t="s">
        <v>192</v>
      </c>
      <c r="G26" s="30">
        <f>VLOOKUP($E26,'IO1'!$B$9:$G$20,'pomocny list'!B$3,FALSE)</f>
        <v>0</v>
      </c>
      <c r="H26" s="30">
        <f>VLOOKUP($E26,'IO1'!$B$9:$G$20,'pomocny list'!C$3,FALSE)</f>
        <v>0</v>
      </c>
      <c r="I26" s="34">
        <f>VLOOKUP($E26,'IO1'!$B$9:$G$20,'pomocny list'!D$3,FALSE)</f>
        <v>0</v>
      </c>
    </row>
    <row r="27" spans="1:9" ht="69.95" customHeight="1">
      <c r="A27" s="30" t="s">
        <v>101</v>
      </c>
      <c r="B27" s="30" t="s">
        <v>346</v>
      </c>
      <c r="C27" s="30" t="s">
        <v>26</v>
      </c>
      <c r="D27" s="31" t="s">
        <v>77</v>
      </c>
      <c r="E27" s="32" t="s">
        <v>433</v>
      </c>
      <c r="F27" s="33" t="s">
        <v>194</v>
      </c>
      <c r="G27" s="30">
        <f>VLOOKUP($E27,'IO1'!$B$9:$G$20,'pomocny list'!B$3,FALSE)</f>
        <v>0</v>
      </c>
      <c r="H27" s="30">
        <f>VLOOKUP($E27,'IO1'!$B$9:$G$20,'pomocny list'!C$3,FALSE)</f>
        <v>0</v>
      </c>
      <c r="I27" s="34">
        <f>VLOOKUP($E27,'IO1'!$B$9:$G$20,'pomocny list'!D$3,FALSE)</f>
        <v>0</v>
      </c>
    </row>
    <row r="28" spans="1:9" ht="69.95" customHeight="1">
      <c r="A28" s="39" t="s">
        <v>102</v>
      </c>
      <c r="B28" s="30" t="s">
        <v>346</v>
      </c>
      <c r="C28" s="30" t="s">
        <v>46</v>
      </c>
      <c r="D28" s="31" t="s">
        <v>219</v>
      </c>
      <c r="E28" s="32" t="s">
        <v>199</v>
      </c>
      <c r="F28" s="33" t="s">
        <v>200</v>
      </c>
      <c r="G28" s="30">
        <f>VLOOKUP($E28,'IO2'!$B$9:$G$20,'pomocny list'!B$3,FALSE)</f>
        <v>0</v>
      </c>
      <c r="H28" s="30">
        <f>VLOOKUP($E28,'IO2'!$B$9:$G$20,'pomocny list'!C$3,FALSE)</f>
        <v>0</v>
      </c>
      <c r="I28" s="34">
        <f>VLOOKUP($E28,'IO2'!$B$9:$G$20,'pomocny list'!D$3,FALSE)</f>
        <v>0</v>
      </c>
    </row>
    <row r="29" spans="1:9" ht="69.95" customHeight="1">
      <c r="A29" s="39" t="s">
        <v>102</v>
      </c>
      <c r="B29" s="30" t="s">
        <v>346</v>
      </c>
      <c r="C29" s="30" t="s">
        <v>46</v>
      </c>
      <c r="D29" s="31" t="s">
        <v>219</v>
      </c>
      <c r="E29" s="32" t="s">
        <v>201</v>
      </c>
      <c r="F29" s="33" t="s">
        <v>202</v>
      </c>
      <c r="G29" s="30">
        <f>VLOOKUP($E29,'IO2'!$B$9:$G$20,'pomocny list'!B$3,FALSE)</f>
        <v>0</v>
      </c>
      <c r="H29" s="30">
        <f>VLOOKUP($E29,'IO2'!$B$9:$G$20,'pomocny list'!C$3,FALSE)</f>
        <v>0</v>
      </c>
      <c r="I29" s="34">
        <f>VLOOKUP($E29,'IO2'!$B$9:$G$20,'pomocny list'!D$3,FALSE)</f>
        <v>0</v>
      </c>
    </row>
    <row r="30" spans="1:9" ht="69.95" customHeight="1">
      <c r="A30" s="39" t="s">
        <v>102</v>
      </c>
      <c r="B30" s="30" t="s">
        <v>346</v>
      </c>
      <c r="C30" s="30" t="s">
        <v>46</v>
      </c>
      <c r="D30" s="31" t="s">
        <v>219</v>
      </c>
      <c r="E30" s="32" t="s">
        <v>203</v>
      </c>
      <c r="F30" s="33" t="s">
        <v>204</v>
      </c>
      <c r="G30" s="30">
        <f>VLOOKUP($E30,'IO2'!$B$9:$G$20,'pomocny list'!B$3,FALSE)</f>
        <v>0</v>
      </c>
      <c r="H30" s="30">
        <f>VLOOKUP($E30,'IO2'!$B$9:$G$20,'pomocny list'!C$3,FALSE)</f>
        <v>0</v>
      </c>
      <c r="I30" s="34">
        <f>VLOOKUP($E30,'IO2'!$B$9:$G$20,'pomocny list'!D$3,FALSE)</f>
        <v>0</v>
      </c>
    </row>
    <row r="31" spans="1:9" ht="69.95" customHeight="1">
      <c r="A31" s="39" t="s">
        <v>102</v>
      </c>
      <c r="B31" s="30" t="s">
        <v>346</v>
      </c>
      <c r="C31" s="30" t="s">
        <v>46</v>
      </c>
      <c r="D31" s="31" t="s">
        <v>219</v>
      </c>
      <c r="E31" s="32" t="s">
        <v>434</v>
      </c>
      <c r="F31" s="33" t="s">
        <v>207</v>
      </c>
      <c r="G31" s="30">
        <f>VLOOKUP($E31,'IO2'!$B$9:$G$20,'pomocny list'!B$3,FALSE)</f>
        <v>0</v>
      </c>
      <c r="H31" s="30">
        <f>VLOOKUP($E31,'IO2'!$B$9:$G$20,'pomocny list'!C$3,FALSE)</f>
        <v>0</v>
      </c>
      <c r="I31" s="34">
        <f>VLOOKUP($E31,'IO2'!$B$9:$G$20,'pomocny list'!D$3,FALSE)</f>
        <v>0</v>
      </c>
    </row>
    <row r="32" spans="1:9" ht="69.95" customHeight="1">
      <c r="A32" s="39" t="s">
        <v>102</v>
      </c>
      <c r="B32" s="30" t="s">
        <v>346</v>
      </c>
      <c r="C32" s="30" t="s">
        <v>46</v>
      </c>
      <c r="D32" s="31" t="s">
        <v>219</v>
      </c>
      <c r="E32" s="32" t="s">
        <v>435</v>
      </c>
      <c r="F32" s="33" t="s">
        <v>209</v>
      </c>
      <c r="G32" s="30">
        <f>VLOOKUP($E32,'IO2'!$B$9:$G$20,'pomocny list'!B$3,FALSE)</f>
        <v>0</v>
      </c>
      <c r="H32" s="30">
        <f>VLOOKUP($E32,'IO2'!$B$9:$G$20,'pomocny list'!C$3,FALSE)</f>
        <v>0</v>
      </c>
      <c r="I32" s="34">
        <f>VLOOKUP($E32,'IO2'!$B$9:$G$20,'pomocny list'!D$3,FALSE)</f>
        <v>0</v>
      </c>
    </row>
    <row r="33" spans="1:9" ht="69.95" customHeight="1">
      <c r="A33" s="39" t="s">
        <v>102</v>
      </c>
      <c r="B33" s="30" t="s">
        <v>346</v>
      </c>
      <c r="C33" s="30" t="s">
        <v>46</v>
      </c>
      <c r="D33" s="31" t="s">
        <v>219</v>
      </c>
      <c r="E33" s="32" t="s">
        <v>436</v>
      </c>
      <c r="F33" s="33" t="s">
        <v>218</v>
      </c>
      <c r="G33" s="30">
        <f>VLOOKUP($E33,'IO2'!$B$9:$G$20,'pomocny list'!B$3,FALSE)</f>
        <v>0</v>
      </c>
      <c r="H33" s="30">
        <f>VLOOKUP($E33,'IO2'!$B$9:$G$20,'pomocny list'!C$3,FALSE)</f>
        <v>0</v>
      </c>
      <c r="I33" s="34">
        <f>VLOOKUP($E33,'IO2'!$B$9:$G$20,'pomocny list'!D$3,FALSE)</f>
        <v>0</v>
      </c>
    </row>
    <row r="34" spans="1:9" ht="69.95" customHeight="1">
      <c r="A34" s="39" t="s">
        <v>102</v>
      </c>
      <c r="B34" s="30" t="s">
        <v>346</v>
      </c>
      <c r="C34" s="30" t="s">
        <v>46</v>
      </c>
      <c r="D34" s="31" t="s">
        <v>219</v>
      </c>
      <c r="E34" s="32" t="s">
        <v>437</v>
      </c>
      <c r="F34" s="33" t="s">
        <v>204</v>
      </c>
      <c r="G34" s="30">
        <f>VLOOKUP($E34,'IO2'!$B$9:$G$20,'pomocny list'!B$3,FALSE)</f>
        <v>0</v>
      </c>
      <c r="H34" s="30">
        <f>VLOOKUP($E34,'IO2'!$B$9:$G$20,'pomocny list'!C$3,FALSE)</f>
        <v>0</v>
      </c>
      <c r="I34" s="34">
        <f>VLOOKUP($E34,'IO2'!$B$9:$G$20,'pomocny list'!D$3,FALSE)</f>
        <v>0</v>
      </c>
    </row>
    <row r="35" spans="1:9" ht="69.95" customHeight="1">
      <c r="A35" s="39" t="s">
        <v>102</v>
      </c>
      <c r="B35" s="30" t="s">
        <v>346</v>
      </c>
      <c r="C35" s="30" t="s">
        <v>46</v>
      </c>
      <c r="D35" s="31" t="s">
        <v>219</v>
      </c>
      <c r="E35" s="32" t="s">
        <v>438</v>
      </c>
      <c r="F35" s="33" t="s">
        <v>213</v>
      </c>
      <c r="G35" s="30">
        <f>VLOOKUP($E35,'IO2'!$B$9:$G$20,'pomocny list'!B$3,FALSE)</f>
        <v>0</v>
      </c>
      <c r="H35" s="30">
        <f>VLOOKUP($E35,'IO2'!$B$9:$G$20,'pomocny list'!C$3,FALSE)</f>
        <v>0</v>
      </c>
      <c r="I35" s="34">
        <f>VLOOKUP($E35,'IO2'!$B$9:$G$20,'pomocny list'!D$3,FALSE)</f>
        <v>0</v>
      </c>
    </row>
    <row r="36" spans="1:9" ht="69.95" customHeight="1">
      <c r="A36" s="39" t="s">
        <v>102</v>
      </c>
      <c r="B36" s="30" t="s">
        <v>346</v>
      </c>
      <c r="C36" s="30" t="s">
        <v>46</v>
      </c>
      <c r="D36" s="31" t="s">
        <v>219</v>
      </c>
      <c r="E36" s="32" t="s">
        <v>439</v>
      </c>
      <c r="F36" s="33" t="s">
        <v>214</v>
      </c>
      <c r="G36" s="30">
        <f>VLOOKUP($E36,'IO2'!$B$9:$G$20,'pomocny list'!B$3,FALSE)</f>
        <v>0</v>
      </c>
      <c r="H36" s="30">
        <f>VLOOKUP($E36,'IO2'!$B$9:$G$20,'pomocny list'!C$3,FALSE)</f>
        <v>0</v>
      </c>
      <c r="I36" s="34">
        <f>VLOOKUP($E36,'IO2'!$B$9:$G$20,'pomocny list'!D$3,FALSE)</f>
        <v>0</v>
      </c>
    </row>
    <row r="37" spans="1:9" ht="69.95" customHeight="1">
      <c r="A37" s="39" t="s">
        <v>102</v>
      </c>
      <c r="B37" s="30" t="s">
        <v>346</v>
      </c>
      <c r="C37" s="30" t="s">
        <v>46</v>
      </c>
      <c r="D37" s="31" t="s">
        <v>219</v>
      </c>
      <c r="E37" s="32" t="s">
        <v>440</v>
      </c>
      <c r="F37" s="33" t="s">
        <v>190</v>
      </c>
      <c r="G37" s="30">
        <f>VLOOKUP($E37,'IO2'!$B$9:$G$20,'pomocny list'!B$3,FALSE)</f>
        <v>0</v>
      </c>
      <c r="H37" s="30">
        <f>VLOOKUP($E37,'IO2'!$B$9:$G$20,'pomocny list'!C$3,FALSE)</f>
        <v>0</v>
      </c>
      <c r="I37" s="34">
        <f>VLOOKUP($E37,'IO2'!$B$9:$G$20,'pomocny list'!D$3,FALSE)</f>
        <v>0</v>
      </c>
    </row>
    <row r="38" spans="1:9" ht="69.95" customHeight="1">
      <c r="A38" s="39" t="s">
        <v>102</v>
      </c>
      <c r="B38" s="30" t="s">
        <v>346</v>
      </c>
      <c r="C38" s="30" t="s">
        <v>46</v>
      </c>
      <c r="D38" s="31" t="s">
        <v>219</v>
      </c>
      <c r="E38" s="32" t="s">
        <v>206</v>
      </c>
      <c r="F38" s="33" t="s">
        <v>204</v>
      </c>
      <c r="G38" s="30">
        <f>VLOOKUP($E38,'IO2'!$B$9:$G$20,'pomocny list'!B$3,FALSE)</f>
        <v>0</v>
      </c>
      <c r="H38" s="30">
        <f>VLOOKUP($E38,'IO2'!$B$9:$G$20,'pomocny list'!C$3,FALSE)</f>
        <v>0</v>
      </c>
      <c r="I38" s="34">
        <f>VLOOKUP($E38,'IO2'!$B$9:$G$20,'pomocny list'!D$3,FALSE)</f>
        <v>0</v>
      </c>
    </row>
    <row r="39" spans="1:9" ht="69.95" customHeight="1">
      <c r="A39" s="39" t="s">
        <v>102</v>
      </c>
      <c r="B39" s="30" t="s">
        <v>346</v>
      </c>
      <c r="C39" s="30" t="s">
        <v>46</v>
      </c>
      <c r="D39" s="31" t="s">
        <v>219</v>
      </c>
      <c r="E39" s="32" t="s">
        <v>208</v>
      </c>
      <c r="F39" s="33" t="s">
        <v>216</v>
      </c>
      <c r="G39" s="30">
        <f>VLOOKUP($E39,'IO2'!$B$9:$G$20,'pomocny list'!B$3,FALSE)</f>
        <v>0</v>
      </c>
      <c r="H39" s="30">
        <f>VLOOKUP($E39,'IO2'!$B$9:$G$20,'pomocny list'!C$3,FALSE)</f>
        <v>0</v>
      </c>
      <c r="I39" s="34">
        <f>VLOOKUP($E39,'IO2'!$B$9:$G$20,'pomocny list'!D$3,FALSE)</f>
        <v>0</v>
      </c>
    </row>
    <row r="40" spans="1:9" ht="69.95" customHeight="1">
      <c r="A40" s="39" t="s">
        <v>102</v>
      </c>
      <c r="B40" s="30" t="s">
        <v>346</v>
      </c>
      <c r="C40" s="30" t="s">
        <v>46</v>
      </c>
      <c r="D40" s="31" t="s">
        <v>219</v>
      </c>
      <c r="E40" s="32" t="s">
        <v>210</v>
      </c>
      <c r="F40" s="33" t="s">
        <v>217</v>
      </c>
      <c r="G40" s="30">
        <f>VLOOKUP($E40,'IO2'!$B$9:$G$25,'pomocny list'!B$3,FALSE)</f>
        <v>0</v>
      </c>
      <c r="H40" s="30">
        <f>VLOOKUP($E40,'IO2'!$B$9:$G$25,'pomocny list'!C$3,FALSE)</f>
        <v>0</v>
      </c>
      <c r="I40" s="34">
        <f>VLOOKUP($E40,'IO2'!$B$9:$G$25,'pomocny list'!D$3,FALSE)</f>
        <v>0</v>
      </c>
    </row>
    <row r="41" spans="1:9" ht="69.95" customHeight="1">
      <c r="A41" s="39" t="s">
        <v>102</v>
      </c>
      <c r="B41" s="30" t="s">
        <v>346</v>
      </c>
      <c r="C41" s="30" t="s">
        <v>46</v>
      </c>
      <c r="D41" s="31" t="s">
        <v>219</v>
      </c>
      <c r="E41" s="32" t="s">
        <v>211</v>
      </c>
      <c r="F41" s="33" t="s">
        <v>204</v>
      </c>
      <c r="G41" s="30">
        <f>VLOOKUP($E41,'IO2'!$B$9:$G$25,'pomocny list'!B$3,FALSE)</f>
        <v>0</v>
      </c>
      <c r="H41" s="30">
        <f>VLOOKUP($E41,'IO2'!$B$9:$G$25,'pomocny list'!C$3,FALSE)</f>
        <v>0</v>
      </c>
      <c r="I41" s="34">
        <f>VLOOKUP($E41,'IO2'!$B$9:$G$25,'pomocny list'!D$3,FALSE)</f>
        <v>0</v>
      </c>
    </row>
    <row r="42" spans="1:9" ht="69.95" customHeight="1">
      <c r="A42" s="39" t="s">
        <v>103</v>
      </c>
      <c r="B42" s="30" t="s">
        <v>346</v>
      </c>
      <c r="C42" s="30" t="s">
        <v>47</v>
      </c>
      <c r="D42" s="31" t="s">
        <v>57</v>
      </c>
      <c r="E42" s="32" t="s">
        <v>221</v>
      </c>
      <c r="F42" s="33" t="s">
        <v>222</v>
      </c>
      <c r="G42" s="30">
        <f>VLOOKUP($E42,'IO3'!$B$9:$G$20,'pomocny list'!B$3,FALSE)</f>
        <v>0</v>
      </c>
      <c r="H42" s="30">
        <f>VLOOKUP($E42,'IO3'!$B$9:$G$20,'pomocny list'!C$3,FALSE)</f>
        <v>0</v>
      </c>
      <c r="I42" s="34">
        <f>VLOOKUP($E42,'IO3'!$B$9:$G$20,'pomocny list'!D$3,FALSE)</f>
        <v>0</v>
      </c>
    </row>
    <row r="43" spans="1:9" ht="69.95" customHeight="1">
      <c r="A43" s="39" t="s">
        <v>103</v>
      </c>
      <c r="B43" s="30" t="s">
        <v>346</v>
      </c>
      <c r="C43" s="30" t="s">
        <v>47</v>
      </c>
      <c r="D43" s="31" t="s">
        <v>57</v>
      </c>
      <c r="E43" s="32" t="s">
        <v>223</v>
      </c>
      <c r="F43" s="33" t="s">
        <v>224</v>
      </c>
      <c r="G43" s="30">
        <f>VLOOKUP($E43,'IO3'!$B$9:$G$20,'pomocny list'!B$3,FALSE)</f>
        <v>0</v>
      </c>
      <c r="H43" s="30">
        <f>VLOOKUP($E43,'IO3'!$B$9:$G$20,'pomocny list'!C$3,FALSE)</f>
        <v>0</v>
      </c>
      <c r="I43" s="34">
        <f>VLOOKUP($E43,'IO3'!$B$9:$G$20,'pomocny list'!D$3,FALSE)</f>
        <v>0</v>
      </c>
    </row>
    <row r="44" spans="1:9" ht="69.95" customHeight="1">
      <c r="A44" s="39" t="s">
        <v>103</v>
      </c>
      <c r="B44" s="30" t="s">
        <v>346</v>
      </c>
      <c r="C44" s="30" t="s">
        <v>47</v>
      </c>
      <c r="D44" s="31" t="s">
        <v>57</v>
      </c>
      <c r="E44" s="32" t="s">
        <v>225</v>
      </c>
      <c r="F44" s="33" t="s">
        <v>204</v>
      </c>
      <c r="G44" s="30">
        <f>VLOOKUP($E44,'IO3'!$B$9:$G$20,'pomocny list'!B$3,FALSE)</f>
        <v>0</v>
      </c>
      <c r="H44" s="30">
        <f>VLOOKUP($E44,'IO3'!$B$9:$G$20,'pomocny list'!C$3,FALSE)</f>
        <v>0</v>
      </c>
      <c r="I44" s="34">
        <f>VLOOKUP($E44,'IO3'!$B$9:$G$20,'pomocny list'!D$3,FALSE)</f>
        <v>0</v>
      </c>
    </row>
    <row r="45" spans="1:9" ht="69.95" customHeight="1">
      <c r="A45" s="39" t="s">
        <v>103</v>
      </c>
      <c r="B45" s="30" t="s">
        <v>346</v>
      </c>
      <c r="C45" s="30" t="s">
        <v>47</v>
      </c>
      <c r="D45" s="31" t="s">
        <v>57</v>
      </c>
      <c r="E45" s="32" t="s">
        <v>441</v>
      </c>
      <c r="F45" s="33" t="s">
        <v>227</v>
      </c>
      <c r="G45" s="30">
        <f>VLOOKUP($E45,'IO3'!$B$9:$G$20,'pomocny list'!B$3,FALSE)</f>
        <v>0</v>
      </c>
      <c r="H45" s="30">
        <f>VLOOKUP($E45,'IO3'!$B$9:$G$20,'pomocny list'!C$3,FALSE)</f>
        <v>0</v>
      </c>
      <c r="I45" s="34">
        <f>VLOOKUP($E45,'IO3'!$B$9:$G$20,'pomocny list'!D$3,FALSE)</f>
        <v>0</v>
      </c>
    </row>
    <row r="46" spans="1:9" ht="69.95" customHeight="1">
      <c r="A46" s="39" t="s">
        <v>103</v>
      </c>
      <c r="B46" s="30" t="s">
        <v>346</v>
      </c>
      <c r="C46" s="30" t="s">
        <v>47</v>
      </c>
      <c r="D46" s="31" t="s">
        <v>57</v>
      </c>
      <c r="E46" s="32" t="s">
        <v>442</v>
      </c>
      <c r="F46" s="33" t="s">
        <v>228</v>
      </c>
      <c r="G46" s="30">
        <f>VLOOKUP($E46,'IO3'!$B$9:$G$20,'pomocny list'!B$3,FALSE)</f>
        <v>0</v>
      </c>
      <c r="H46" s="30">
        <f>VLOOKUP($E46,'IO3'!$B$9:$G$20,'pomocny list'!C$3,FALSE)</f>
        <v>0</v>
      </c>
      <c r="I46" s="34">
        <f>VLOOKUP($E46,'IO3'!$B$9:$G$20,'pomocny list'!D$3,FALSE)</f>
        <v>0</v>
      </c>
    </row>
    <row r="47" spans="1:9" ht="69.95" customHeight="1">
      <c r="A47" s="39" t="s">
        <v>103</v>
      </c>
      <c r="B47" s="30" t="s">
        <v>346</v>
      </c>
      <c r="C47" s="30" t="s">
        <v>47</v>
      </c>
      <c r="D47" s="31" t="s">
        <v>57</v>
      </c>
      <c r="E47" s="32" t="s">
        <v>443</v>
      </c>
      <c r="F47" s="33" t="s">
        <v>229</v>
      </c>
      <c r="G47" s="30">
        <f>VLOOKUP($E47,'IO3'!$B$9:$G$20,'pomocny list'!B$3,FALSE)</f>
        <v>0</v>
      </c>
      <c r="H47" s="30">
        <f>VLOOKUP($E47,'IO3'!$B$9:$G$20,'pomocny list'!C$3,FALSE)</f>
        <v>0</v>
      </c>
      <c r="I47" s="34">
        <f>VLOOKUP($E47,'IO3'!$B$9:$G$20,'pomocny list'!D$3,FALSE)</f>
        <v>0</v>
      </c>
    </row>
    <row r="48" spans="1:9" ht="69.95" customHeight="1">
      <c r="A48" s="39" t="s">
        <v>103</v>
      </c>
      <c r="B48" s="30" t="s">
        <v>346</v>
      </c>
      <c r="C48" s="30" t="s">
        <v>47</v>
      </c>
      <c r="D48" s="31" t="s">
        <v>57</v>
      </c>
      <c r="E48" s="32" t="s">
        <v>444</v>
      </c>
      <c r="F48" s="33" t="s">
        <v>194</v>
      </c>
      <c r="G48" s="30">
        <f>VLOOKUP($E48,'IO3'!$B$9:$G$20,'pomocny list'!B$3,FALSE)</f>
        <v>0</v>
      </c>
      <c r="H48" s="30">
        <f>VLOOKUP($E48,'IO3'!$B$9:$G$20,'pomocny list'!C$3,FALSE)</f>
        <v>0</v>
      </c>
      <c r="I48" s="34">
        <f>VLOOKUP($E48,'IO3'!$B$9:$G$20,'pomocny list'!D$3,FALSE)</f>
        <v>0</v>
      </c>
    </row>
    <row r="49" spans="1:9" ht="69.95" customHeight="1">
      <c r="A49" s="39" t="s">
        <v>103</v>
      </c>
      <c r="B49" s="30" t="s">
        <v>346</v>
      </c>
      <c r="C49" s="30" t="s">
        <v>47</v>
      </c>
      <c r="D49" s="31" t="s">
        <v>57</v>
      </c>
      <c r="E49" s="32" t="s">
        <v>445</v>
      </c>
      <c r="F49" s="33" t="s">
        <v>232</v>
      </c>
      <c r="G49" s="30">
        <f>VLOOKUP($E49,'IO3'!$B$9:$G$20,'pomocny list'!B$3,FALSE)</f>
        <v>0</v>
      </c>
      <c r="H49" s="30">
        <f>VLOOKUP($E49,'IO3'!$B$9:$G$20,'pomocny list'!C$3,FALSE)</f>
        <v>0</v>
      </c>
      <c r="I49" s="34">
        <f>VLOOKUP($E49,'IO3'!$B$9:$G$20,'pomocny list'!D$3,FALSE)</f>
        <v>0</v>
      </c>
    </row>
    <row r="50" spans="1:9" ht="69.95" customHeight="1">
      <c r="A50" s="39" t="s">
        <v>103</v>
      </c>
      <c r="B50" s="30" t="s">
        <v>346</v>
      </c>
      <c r="C50" s="30" t="s">
        <v>47</v>
      </c>
      <c r="D50" s="31" t="s">
        <v>57</v>
      </c>
      <c r="E50" s="32" t="s">
        <v>446</v>
      </c>
      <c r="F50" s="33" t="s">
        <v>233</v>
      </c>
      <c r="G50" s="30">
        <f>VLOOKUP($E50,'IO3'!$B$9:$G$20,'pomocny list'!B$3,FALSE)</f>
        <v>0</v>
      </c>
      <c r="H50" s="30">
        <f>VLOOKUP($E50,'IO3'!$B$9:$G$20,'pomocny list'!C$3,FALSE)</f>
        <v>0</v>
      </c>
      <c r="I50" s="34">
        <f>VLOOKUP($E50,'IO3'!$B$9:$G$20,'pomocny list'!D$3,FALSE)</f>
        <v>0</v>
      </c>
    </row>
    <row r="51" spans="1:9" ht="69.95" customHeight="1">
      <c r="A51" s="39" t="s">
        <v>104</v>
      </c>
      <c r="B51" s="30" t="s">
        <v>346</v>
      </c>
      <c r="C51" s="30" t="s">
        <v>49</v>
      </c>
      <c r="D51" s="31" t="s">
        <v>78</v>
      </c>
      <c r="E51" s="32" t="s">
        <v>235</v>
      </c>
      <c r="F51" s="33" t="s">
        <v>236</v>
      </c>
      <c r="G51" s="30">
        <f>VLOOKUP($E51,'IO4'!$B$9:$G$20,'pomocny list'!B$3,FALSE)</f>
        <v>0</v>
      </c>
      <c r="H51" s="30">
        <f>VLOOKUP($E51,'IO4'!$B$9:$G$20,'pomocny list'!C$3,FALSE)</f>
        <v>0</v>
      </c>
      <c r="I51" s="34">
        <f>VLOOKUP($E51,'IO4'!$B$9:$G$20,'pomocny list'!D$3,FALSE)</f>
        <v>0</v>
      </c>
    </row>
    <row r="52" spans="1:9" ht="69.95" customHeight="1">
      <c r="A52" s="39" t="s">
        <v>104</v>
      </c>
      <c r="B52" s="30" t="s">
        <v>346</v>
      </c>
      <c r="C52" s="30" t="s">
        <v>49</v>
      </c>
      <c r="D52" s="31" t="s">
        <v>78</v>
      </c>
      <c r="E52" s="32" t="s">
        <v>237</v>
      </c>
      <c r="F52" s="33" t="s">
        <v>238</v>
      </c>
      <c r="G52" s="30">
        <f>VLOOKUP($E52,'IO4'!$B$9:$G$20,'pomocny list'!B$3,FALSE)</f>
        <v>0</v>
      </c>
      <c r="H52" s="30">
        <f>VLOOKUP($E52,'IO4'!$B$9:$G$20,'pomocny list'!C$3,FALSE)</f>
        <v>0</v>
      </c>
      <c r="I52" s="34">
        <f>VLOOKUP($E52,'IO4'!$B$9:$G$20,'pomocny list'!D$3,FALSE)</f>
        <v>0</v>
      </c>
    </row>
    <row r="53" spans="1:9" ht="69.95" customHeight="1">
      <c r="A53" s="39" t="s">
        <v>104</v>
      </c>
      <c r="B53" s="30" t="s">
        <v>346</v>
      </c>
      <c r="C53" s="30" t="s">
        <v>49</v>
      </c>
      <c r="D53" s="31" t="s">
        <v>78</v>
      </c>
      <c r="E53" s="32" t="s">
        <v>239</v>
      </c>
      <c r="F53" s="33" t="s">
        <v>240</v>
      </c>
      <c r="G53" s="30">
        <f>VLOOKUP($E53,'IO4'!$B$9:$G$20,'pomocny list'!B$3,FALSE)</f>
        <v>0</v>
      </c>
      <c r="H53" s="30">
        <f>VLOOKUP($E53,'IO4'!$B$9:$G$20,'pomocny list'!C$3,FALSE)</f>
        <v>0</v>
      </c>
      <c r="I53" s="34">
        <f>VLOOKUP($E53,'IO4'!$B$9:$G$20,'pomocny list'!D$3,FALSE)</f>
        <v>0</v>
      </c>
    </row>
    <row r="54" spans="1:9" ht="69.95" customHeight="1">
      <c r="A54" s="39" t="s">
        <v>104</v>
      </c>
      <c r="B54" s="30" t="s">
        <v>346</v>
      </c>
      <c r="C54" s="30" t="s">
        <v>49</v>
      </c>
      <c r="D54" s="31" t="s">
        <v>78</v>
      </c>
      <c r="E54" s="32" t="s">
        <v>241</v>
      </c>
      <c r="F54" s="33" t="s">
        <v>194</v>
      </c>
      <c r="G54" s="30">
        <f>VLOOKUP($E54,'IO4'!$B$9:$G$20,'pomocny list'!B$3,FALSE)</f>
        <v>0</v>
      </c>
      <c r="H54" s="30">
        <f>VLOOKUP($E54,'IO4'!$B$9:$G$20,'pomocny list'!C$3,FALSE)</f>
        <v>0</v>
      </c>
      <c r="I54" s="34">
        <f>VLOOKUP($E54,'IO4'!$B$9:$G$20,'pomocny list'!D$3,FALSE)</f>
        <v>0</v>
      </c>
    </row>
    <row r="55" spans="1:9" ht="69.95" customHeight="1">
      <c r="A55" s="39" t="s">
        <v>104</v>
      </c>
      <c r="B55" s="30" t="s">
        <v>346</v>
      </c>
      <c r="C55" s="30" t="s">
        <v>49</v>
      </c>
      <c r="D55" s="31" t="s">
        <v>78</v>
      </c>
      <c r="E55" s="32" t="s">
        <v>242</v>
      </c>
      <c r="F55" s="33" t="s">
        <v>243</v>
      </c>
      <c r="G55" s="30">
        <f>VLOOKUP($E55,'IO4'!$B$9:$G$20,'pomocny list'!B$3,FALSE)</f>
        <v>0</v>
      </c>
      <c r="H55" s="30">
        <f>VLOOKUP($E55,'IO4'!$B$9:$G$20,'pomocny list'!C$3,FALSE)</f>
        <v>0</v>
      </c>
      <c r="I55" s="34">
        <f>VLOOKUP($E55,'IO4'!$B$9:$G$20,'pomocny list'!D$3,FALSE)</f>
        <v>0</v>
      </c>
    </row>
    <row r="56" spans="1:9" ht="69.95" customHeight="1">
      <c r="A56" s="39" t="s">
        <v>104</v>
      </c>
      <c r="B56" s="30" t="s">
        <v>346</v>
      </c>
      <c r="C56" s="30" t="s">
        <v>49</v>
      </c>
      <c r="D56" s="31" t="s">
        <v>78</v>
      </c>
      <c r="E56" s="32" t="s">
        <v>244</v>
      </c>
      <c r="F56" s="33" t="s">
        <v>245</v>
      </c>
      <c r="G56" s="30">
        <f>VLOOKUP($E56,'IO4'!$B$9:$G$20,'pomocny list'!B$3,FALSE)</f>
        <v>0</v>
      </c>
      <c r="H56" s="30">
        <f>VLOOKUP($E56,'IO4'!$B$9:$G$20,'pomocny list'!C$3,FALSE)</f>
        <v>0</v>
      </c>
      <c r="I56" s="34">
        <f>VLOOKUP($E56,'IO4'!$B$9:$G$20,'pomocny list'!D$3,FALSE)</f>
        <v>0</v>
      </c>
    </row>
    <row r="57" spans="1:9" ht="69.95" customHeight="1">
      <c r="A57" s="39" t="s">
        <v>104</v>
      </c>
      <c r="B57" s="30" t="s">
        <v>346</v>
      </c>
      <c r="C57" s="30" t="s">
        <v>49</v>
      </c>
      <c r="D57" s="31" t="s">
        <v>78</v>
      </c>
      <c r="E57" s="32" t="s">
        <v>496</v>
      </c>
      <c r="F57" s="33" t="s">
        <v>248</v>
      </c>
      <c r="G57" s="30">
        <f>VLOOKUP($E57,'IO4'!$B$9:$G$20,'pomocny list'!B$3,FALSE)</f>
        <v>0</v>
      </c>
      <c r="H57" s="30">
        <f>VLOOKUP($E57,'IO4'!$B$9:$G$20,'pomocny list'!C$3,FALSE)</f>
        <v>0</v>
      </c>
      <c r="I57" s="34">
        <f>VLOOKUP($E57,'IO4'!$B$9:$G$20,'pomocny list'!D$3,FALSE)</f>
        <v>0</v>
      </c>
    </row>
    <row r="58" spans="1:9" ht="69.95" customHeight="1">
      <c r="A58" s="39" t="s">
        <v>104</v>
      </c>
      <c r="B58" s="30" t="s">
        <v>346</v>
      </c>
      <c r="C58" s="30" t="s">
        <v>49</v>
      </c>
      <c r="D58" s="31" t="s">
        <v>78</v>
      </c>
      <c r="E58" s="32" t="s">
        <v>497</v>
      </c>
      <c r="F58" s="33" t="s">
        <v>194</v>
      </c>
      <c r="G58" s="30">
        <f>VLOOKUP($E58,'IO4'!$B$9:$G$20,'pomocny list'!B$3,FALSE)</f>
        <v>0</v>
      </c>
      <c r="H58" s="30">
        <f>VLOOKUP($E58,'IO4'!$B$9:$G$20,'pomocny list'!C$3,FALSE)</f>
        <v>0</v>
      </c>
      <c r="I58" s="34">
        <f>VLOOKUP($E58,'IO4'!$B$9:$G$20,'pomocny list'!D$3,FALSE)</f>
        <v>0</v>
      </c>
    </row>
    <row r="59" spans="1:9" ht="69.95" customHeight="1">
      <c r="A59" s="39" t="s">
        <v>105</v>
      </c>
      <c r="B59" s="30" t="s">
        <v>346</v>
      </c>
      <c r="C59" s="30" t="s">
        <v>50</v>
      </c>
      <c r="D59" s="31" t="s">
        <v>51</v>
      </c>
      <c r="E59" s="32" t="s">
        <v>249</v>
      </c>
      <c r="F59" s="33" t="s">
        <v>250</v>
      </c>
      <c r="G59" s="30">
        <f>VLOOKUP($E59,'IO5'!$B$9:$G$20,'pomocny list'!B$3,FALSE)</f>
        <v>0</v>
      </c>
      <c r="H59" s="30">
        <f>VLOOKUP($E59,'IO5'!$B$9:$G$20,'pomocny list'!C$3,FALSE)</f>
        <v>0</v>
      </c>
      <c r="I59" s="34">
        <f>VLOOKUP($E59,'IO5'!$B$9:$G$20,'pomocny list'!D$3,FALSE)</f>
        <v>0</v>
      </c>
    </row>
    <row r="60" spans="1:9" ht="69.95" customHeight="1">
      <c r="A60" s="39" t="s">
        <v>105</v>
      </c>
      <c r="B60" s="30" t="s">
        <v>346</v>
      </c>
      <c r="C60" s="30" t="s">
        <v>50</v>
      </c>
      <c r="D60" s="31" t="s">
        <v>51</v>
      </c>
      <c r="E60" s="32" t="s">
        <v>251</v>
      </c>
      <c r="F60" s="33" t="s">
        <v>252</v>
      </c>
      <c r="G60" s="30">
        <f>VLOOKUP($E60,'IO5'!$B$9:$G$20,'pomocny list'!B$3,FALSE)</f>
        <v>0</v>
      </c>
      <c r="H60" s="30">
        <f>VLOOKUP($E60,'IO5'!$B$9:$G$20,'pomocny list'!C$3,FALSE)</f>
        <v>0</v>
      </c>
      <c r="I60" s="34">
        <f>VLOOKUP($E60,'IO5'!$B$9:$G$20,'pomocny list'!D$3,FALSE)</f>
        <v>0</v>
      </c>
    </row>
    <row r="61" spans="1:9" ht="69.95" customHeight="1">
      <c r="A61" s="39" t="s">
        <v>106</v>
      </c>
      <c r="B61" s="30" t="s">
        <v>346</v>
      </c>
      <c r="C61" s="30" t="s">
        <v>36</v>
      </c>
      <c r="D61" s="31" t="s">
        <v>254</v>
      </c>
      <c r="E61" s="32" t="s">
        <v>256</v>
      </c>
      <c r="F61" s="33" t="s">
        <v>257</v>
      </c>
      <c r="G61" s="30">
        <f>VLOOKUP($E61,'IO6'!$B$9:$G$20,'pomocny list'!B$3,FALSE)</f>
        <v>0</v>
      </c>
      <c r="H61" s="30">
        <f>VLOOKUP($E61,'IO6'!$B$9:$G$20,'pomocny list'!C$3,FALSE)</f>
        <v>0</v>
      </c>
      <c r="I61" s="34">
        <f>VLOOKUP($E61,'IO6'!$B$9:$G$20,'pomocny list'!D$3,FALSE)</f>
        <v>0</v>
      </c>
    </row>
    <row r="62" spans="1:9" ht="69.95" customHeight="1">
      <c r="A62" s="39" t="s">
        <v>106</v>
      </c>
      <c r="B62" s="30" t="s">
        <v>346</v>
      </c>
      <c r="C62" s="30" t="s">
        <v>36</v>
      </c>
      <c r="D62" s="31" t="s">
        <v>254</v>
      </c>
      <c r="E62" s="32" t="s">
        <v>258</v>
      </c>
      <c r="F62" s="33" t="s">
        <v>194</v>
      </c>
      <c r="G62" s="30">
        <f>VLOOKUP($E62,'IO6'!$B$9:$G$20,'pomocny list'!B$3,FALSE)</f>
        <v>0</v>
      </c>
      <c r="H62" s="30">
        <f>VLOOKUP($E62,'IO6'!$B$9:$G$20,'pomocny list'!C$3,FALSE)</f>
        <v>0</v>
      </c>
      <c r="I62" s="34">
        <f>VLOOKUP($E62,'IO6'!$B$9:$G$20,'pomocny list'!D$3,FALSE)</f>
        <v>0</v>
      </c>
    </row>
    <row r="63" spans="1:9" ht="69.95" customHeight="1">
      <c r="A63" s="39" t="s">
        <v>106</v>
      </c>
      <c r="B63" s="30" t="s">
        <v>346</v>
      </c>
      <c r="C63" s="30" t="s">
        <v>36</v>
      </c>
      <c r="D63" s="31" t="s">
        <v>254</v>
      </c>
      <c r="E63" s="32" t="s">
        <v>492</v>
      </c>
      <c r="F63" s="33" t="s">
        <v>261</v>
      </c>
      <c r="G63" s="30">
        <f>VLOOKUP($E63,'IO6'!$B$9:$G$20,'pomocny list'!B$3,FALSE)</f>
        <v>0</v>
      </c>
      <c r="H63" s="30">
        <f>VLOOKUP($E63,'IO6'!$B$9:$G$20,'pomocny list'!C$3,FALSE)</f>
        <v>0</v>
      </c>
      <c r="I63" s="34">
        <f>VLOOKUP($E63,'IO6'!$B$9:$G$20,'pomocny list'!D$3,FALSE)</f>
        <v>0</v>
      </c>
    </row>
    <row r="64" spans="1:9" ht="69.95" customHeight="1">
      <c r="A64" s="39" t="s">
        <v>106</v>
      </c>
      <c r="B64" s="30" t="s">
        <v>346</v>
      </c>
      <c r="C64" s="30" t="s">
        <v>36</v>
      </c>
      <c r="D64" s="31" t="s">
        <v>254</v>
      </c>
      <c r="E64" s="32" t="s">
        <v>493</v>
      </c>
      <c r="F64" s="33" t="s">
        <v>262</v>
      </c>
      <c r="G64" s="30">
        <f>VLOOKUP($E64,'IO6'!$B$9:$G$20,'pomocny list'!B$3,FALSE)</f>
        <v>0</v>
      </c>
      <c r="H64" s="30">
        <f>VLOOKUP($E64,'IO6'!$B$9:$G$20,'pomocny list'!C$3,FALSE)</f>
        <v>0</v>
      </c>
      <c r="I64" s="34">
        <f>VLOOKUP($E64,'IO6'!$B$9:$G$20,'pomocny list'!D$3,FALSE)</f>
        <v>0</v>
      </c>
    </row>
    <row r="65" spans="1:9" ht="69.95" customHeight="1">
      <c r="A65" s="39" t="s">
        <v>106</v>
      </c>
      <c r="B65" s="30" t="s">
        <v>346</v>
      </c>
      <c r="C65" s="30" t="s">
        <v>36</v>
      </c>
      <c r="D65" s="31" t="s">
        <v>254</v>
      </c>
      <c r="E65" s="32" t="s">
        <v>494</v>
      </c>
      <c r="F65" s="33" t="s">
        <v>263</v>
      </c>
      <c r="G65" s="30">
        <f>VLOOKUP($E65,'IO6'!$B$9:$G$20,'pomocny list'!B$3,FALSE)</f>
        <v>0</v>
      </c>
      <c r="H65" s="30">
        <f>VLOOKUP($E65,'IO6'!$B$9:$G$20,'pomocny list'!C$3,FALSE)</f>
        <v>0</v>
      </c>
      <c r="I65" s="34">
        <f>VLOOKUP($E65,'IO6'!$B$9:$G$20,'pomocny list'!D$3,FALSE)</f>
        <v>0</v>
      </c>
    </row>
    <row r="66" spans="1:9" ht="69.95" customHeight="1">
      <c r="A66" s="39" t="s">
        <v>106</v>
      </c>
      <c r="B66" s="30" t="s">
        <v>346</v>
      </c>
      <c r="C66" s="30" t="s">
        <v>36</v>
      </c>
      <c r="D66" s="31" t="s">
        <v>254</v>
      </c>
      <c r="E66" s="32" t="s">
        <v>495</v>
      </c>
      <c r="F66" s="33" t="s">
        <v>194</v>
      </c>
      <c r="G66" s="30">
        <f>VLOOKUP($E66,'IO6'!$B$9:$G$20,'pomocny list'!B$3,FALSE)</f>
        <v>0</v>
      </c>
      <c r="H66" s="30">
        <f>VLOOKUP($E66,'IO6'!$B$9:$G$20,'pomocny list'!C$3,FALSE)</f>
        <v>0</v>
      </c>
      <c r="I66" s="34">
        <f>VLOOKUP($E66,'IO6'!$B$9:$G$20,'pomocny list'!D$3,FALSE)</f>
        <v>0</v>
      </c>
    </row>
    <row r="67" spans="1:9" ht="69.95" customHeight="1">
      <c r="A67" s="39" t="s">
        <v>107</v>
      </c>
      <c r="B67" s="30" t="s">
        <v>346</v>
      </c>
      <c r="C67" s="30" t="s">
        <v>35</v>
      </c>
      <c r="D67" s="31" t="s">
        <v>274</v>
      </c>
      <c r="E67" s="32" t="s">
        <v>265</v>
      </c>
      <c r="F67" s="33" t="s">
        <v>266</v>
      </c>
      <c r="G67" s="30">
        <f>VLOOKUP($E67,'IO7'!$B$9:$G$20,'pomocny list'!B$3,FALSE)</f>
        <v>0</v>
      </c>
      <c r="H67" s="30">
        <f>VLOOKUP($E67,'IO7'!$B$9:$G$20,'pomocny list'!C$3,FALSE)</f>
        <v>0</v>
      </c>
      <c r="I67" s="34">
        <f>VLOOKUP($E67,'IO7'!$B$9:$G$20,'pomocny list'!D$3,FALSE)</f>
        <v>0</v>
      </c>
    </row>
    <row r="68" spans="1:9" ht="69.95" customHeight="1">
      <c r="A68" s="39" t="s">
        <v>107</v>
      </c>
      <c r="B68" s="30" t="s">
        <v>346</v>
      </c>
      <c r="C68" s="30" t="s">
        <v>35</v>
      </c>
      <c r="D68" s="31" t="s">
        <v>274</v>
      </c>
      <c r="E68" s="32" t="s">
        <v>267</v>
      </c>
      <c r="F68" s="33" t="s">
        <v>268</v>
      </c>
      <c r="G68" s="30">
        <f>VLOOKUP($E68,'IO7'!$B$9:$G$20,'pomocny list'!B$3,FALSE)</f>
        <v>0</v>
      </c>
      <c r="H68" s="30">
        <f>VLOOKUP($E68,'IO7'!$B$9:$G$20,'pomocny list'!C$3,FALSE)</f>
        <v>0</v>
      </c>
      <c r="I68" s="34">
        <f>VLOOKUP($E68,'IO7'!$B$9:$G$20,'pomocny list'!D$3,FALSE)</f>
        <v>0</v>
      </c>
    </row>
    <row r="69" spans="1:9" ht="69.95" customHeight="1">
      <c r="A69" s="39" t="s">
        <v>107</v>
      </c>
      <c r="B69" s="30" t="s">
        <v>346</v>
      </c>
      <c r="C69" s="30" t="s">
        <v>35</v>
      </c>
      <c r="D69" s="31" t="s">
        <v>274</v>
      </c>
      <c r="E69" s="32" t="s">
        <v>269</v>
      </c>
      <c r="F69" s="33" t="s">
        <v>194</v>
      </c>
      <c r="G69" s="30">
        <f>VLOOKUP($E69,'IO7'!$B$9:$G$20,'pomocny list'!B$3,FALSE)</f>
        <v>0</v>
      </c>
      <c r="H69" s="30">
        <f>VLOOKUP($E69,'IO7'!$B$9:$G$20,'pomocny list'!C$3,FALSE)</f>
        <v>0</v>
      </c>
      <c r="I69" s="34">
        <f>VLOOKUP($E69,'IO7'!$B$9:$G$20,'pomocny list'!D$3,FALSE)</f>
        <v>0</v>
      </c>
    </row>
    <row r="70" spans="1:9" ht="69.95" customHeight="1">
      <c r="A70" s="39" t="s">
        <v>107</v>
      </c>
      <c r="B70" s="30" t="s">
        <v>346</v>
      </c>
      <c r="C70" s="30" t="s">
        <v>35</v>
      </c>
      <c r="D70" s="31" t="s">
        <v>274</v>
      </c>
      <c r="E70" s="32" t="s">
        <v>500</v>
      </c>
      <c r="F70" s="33" t="s">
        <v>272</v>
      </c>
      <c r="G70" s="30">
        <f>VLOOKUP($E70,'IO7'!$B$9:$G$20,'pomocny list'!B$3,FALSE)</f>
        <v>0</v>
      </c>
      <c r="H70" s="30">
        <f>VLOOKUP($E70,'IO7'!$B$9:$G$20,'pomocny list'!C$3,FALSE)</f>
        <v>0</v>
      </c>
      <c r="I70" s="34">
        <f>VLOOKUP($E70,'IO7'!$B$9:$G$20,'pomocny list'!D$3,FALSE)</f>
        <v>0</v>
      </c>
    </row>
    <row r="71" spans="1:9" ht="69.95" customHeight="1">
      <c r="A71" s="39" t="s">
        <v>107</v>
      </c>
      <c r="B71" s="30" t="s">
        <v>346</v>
      </c>
      <c r="C71" s="30" t="s">
        <v>35</v>
      </c>
      <c r="D71" s="31" t="s">
        <v>274</v>
      </c>
      <c r="E71" s="32" t="s">
        <v>501</v>
      </c>
      <c r="F71" s="33" t="s">
        <v>273</v>
      </c>
      <c r="G71" s="30">
        <f>VLOOKUP($E71,'IO7'!$B$9:$G$20,'pomocny list'!B$3,FALSE)</f>
        <v>0</v>
      </c>
      <c r="H71" s="30">
        <f>VLOOKUP($E71,'IO7'!$B$9:$G$20,'pomocny list'!C$3,FALSE)</f>
        <v>0</v>
      </c>
      <c r="I71" s="34">
        <f>VLOOKUP($E71,'IO7'!$B$9:$G$20,'pomocny list'!D$3,FALSE)</f>
        <v>0</v>
      </c>
    </row>
    <row r="72" spans="1:9" ht="69.95" customHeight="1">
      <c r="A72" s="39" t="s">
        <v>107</v>
      </c>
      <c r="B72" s="30" t="s">
        <v>346</v>
      </c>
      <c r="C72" s="30" t="s">
        <v>35</v>
      </c>
      <c r="D72" s="31" t="s">
        <v>274</v>
      </c>
      <c r="E72" s="32" t="s">
        <v>502</v>
      </c>
      <c r="F72" s="33" t="s">
        <v>194</v>
      </c>
      <c r="G72" s="30">
        <f>VLOOKUP($E72,'IO7'!$B$9:$G$20,'pomocny list'!B$3,FALSE)</f>
        <v>0</v>
      </c>
      <c r="H72" s="30">
        <f>VLOOKUP($E72,'IO7'!$B$9:$G$20,'pomocny list'!C$3,FALSE)</f>
        <v>0</v>
      </c>
      <c r="I72" s="34">
        <f>VLOOKUP($E72,'IO7'!$B$9:$G$20,'pomocny list'!D$3,FALSE)</f>
        <v>0</v>
      </c>
    </row>
    <row r="73" spans="1:9" ht="69.95" customHeight="1">
      <c r="A73" s="39" t="s">
        <v>108</v>
      </c>
      <c r="B73" s="30" t="s">
        <v>346</v>
      </c>
      <c r="C73" s="30" t="s">
        <v>34</v>
      </c>
      <c r="D73" s="31" t="s">
        <v>52</v>
      </c>
      <c r="E73" s="32" t="s">
        <v>348</v>
      </c>
      <c r="F73" s="33" t="s">
        <v>275</v>
      </c>
      <c r="G73" s="30">
        <f>VLOOKUP($E73,'IO8'!$B$9:$G$20,'pomocny list'!B$3,FALSE)</f>
        <v>0</v>
      </c>
      <c r="H73" s="30">
        <f>VLOOKUP($E73,'IO8'!$B$9:$G$20,'pomocny list'!C$3,FALSE)</f>
        <v>0</v>
      </c>
      <c r="I73" s="34">
        <f>VLOOKUP($E73,'IO8'!$B$9:$G$20,'pomocny list'!D$3,FALSE)</f>
        <v>0</v>
      </c>
    </row>
    <row r="74" spans="1:9" ht="69.95" customHeight="1">
      <c r="A74" s="39" t="s">
        <v>108</v>
      </c>
      <c r="B74" s="30" t="s">
        <v>346</v>
      </c>
      <c r="C74" s="30" t="s">
        <v>34</v>
      </c>
      <c r="D74" s="31" t="s">
        <v>52</v>
      </c>
      <c r="E74" s="32" t="s">
        <v>349</v>
      </c>
      <c r="F74" s="33" t="s">
        <v>276</v>
      </c>
      <c r="G74" s="30">
        <f>VLOOKUP($E74,'IO8'!$B$9:$G$20,'pomocny list'!B$3,FALSE)</f>
        <v>0</v>
      </c>
      <c r="H74" s="30">
        <f>VLOOKUP($E74,'IO8'!$B$9:$G$20,'pomocny list'!C$3,FALSE)</f>
        <v>0</v>
      </c>
      <c r="I74" s="34">
        <f>VLOOKUP($E74,'IO8'!$B$9:$G$20,'pomocny list'!D$3,FALSE)</f>
        <v>0</v>
      </c>
    </row>
    <row r="75" spans="1:9" ht="69.95" customHeight="1">
      <c r="A75" s="39" t="s">
        <v>109</v>
      </c>
      <c r="B75" s="30" t="s">
        <v>346</v>
      </c>
      <c r="C75" s="30" t="s">
        <v>54</v>
      </c>
      <c r="D75" s="31" t="s">
        <v>79</v>
      </c>
      <c r="E75" s="32" t="s">
        <v>278</v>
      </c>
      <c r="F75" s="33" t="s">
        <v>289</v>
      </c>
      <c r="G75" s="30">
        <f>VLOOKUP($E75,'IO9'!$B$9:$G$20,'pomocny list'!B$3,FALSE)</f>
        <v>0</v>
      </c>
      <c r="H75" s="30">
        <f>VLOOKUP($E75,'IO9'!$B$9:$G$20,'pomocny list'!C$3,FALSE)</f>
        <v>0</v>
      </c>
      <c r="I75" s="34">
        <f>VLOOKUP($E75,'IO9'!$B$9:$G$20,'pomocny list'!D$3,FALSE)</f>
        <v>0</v>
      </c>
    </row>
    <row r="76" spans="1:9" ht="69.95" customHeight="1">
      <c r="A76" s="39" t="s">
        <v>109</v>
      </c>
      <c r="B76" s="30" t="s">
        <v>346</v>
      </c>
      <c r="C76" s="30" t="s">
        <v>54</v>
      </c>
      <c r="D76" s="31" t="s">
        <v>79</v>
      </c>
      <c r="E76" s="32" t="s">
        <v>279</v>
      </c>
      <c r="F76" s="33" t="s">
        <v>290</v>
      </c>
      <c r="G76" s="30">
        <f>VLOOKUP($E76,'IO9'!$B$9:$G$20,'pomocny list'!B$3,FALSE)</f>
        <v>0</v>
      </c>
      <c r="H76" s="30">
        <f>VLOOKUP($E76,'IO9'!$B$9:$G$20,'pomocny list'!C$3,FALSE)</f>
        <v>0</v>
      </c>
      <c r="I76" s="34">
        <f>VLOOKUP($E76,'IO9'!$B$9:$G$20,'pomocny list'!D$3,FALSE)</f>
        <v>0</v>
      </c>
    </row>
    <row r="77" spans="1:9" ht="69.95" customHeight="1">
      <c r="A77" s="39" t="s">
        <v>109</v>
      </c>
      <c r="B77" s="30" t="s">
        <v>346</v>
      </c>
      <c r="C77" s="30" t="s">
        <v>54</v>
      </c>
      <c r="D77" s="31" t="s">
        <v>79</v>
      </c>
      <c r="E77" s="32" t="s">
        <v>280</v>
      </c>
      <c r="F77" s="33" t="s">
        <v>281</v>
      </c>
      <c r="G77" s="30">
        <f>VLOOKUP($E77,'IO9'!$B$9:$G$20,'pomocny list'!B$3,FALSE)</f>
        <v>0</v>
      </c>
      <c r="H77" s="30">
        <f>VLOOKUP($E77,'IO9'!$B$9:$G$20,'pomocny list'!C$3,FALSE)</f>
        <v>0</v>
      </c>
      <c r="I77" s="34">
        <f>VLOOKUP($E77,'IO9'!$B$9:$G$20,'pomocny list'!D$3,FALSE)</f>
        <v>0</v>
      </c>
    </row>
    <row r="78" spans="1:9" ht="69.95" customHeight="1">
      <c r="A78" s="39" t="s">
        <v>109</v>
      </c>
      <c r="B78" s="30" t="s">
        <v>346</v>
      </c>
      <c r="C78" s="30" t="s">
        <v>54</v>
      </c>
      <c r="D78" s="31" t="s">
        <v>79</v>
      </c>
      <c r="E78" s="32" t="s">
        <v>282</v>
      </c>
      <c r="F78" s="33" t="s">
        <v>283</v>
      </c>
      <c r="G78" s="30">
        <f>VLOOKUP($E78,'IO9'!$B$9:$G$20,'pomocny list'!B$3,FALSE)</f>
        <v>0</v>
      </c>
      <c r="H78" s="30">
        <f>VLOOKUP($E78,'IO9'!$B$9:$G$20,'pomocny list'!C$3,FALSE)</f>
        <v>0</v>
      </c>
      <c r="I78" s="34">
        <f>VLOOKUP($E78,'IO9'!$B$9:$G$20,'pomocny list'!D$3,FALSE)</f>
        <v>0</v>
      </c>
    </row>
    <row r="79" spans="1:9" ht="69.95" customHeight="1">
      <c r="A79" s="39" t="s">
        <v>109</v>
      </c>
      <c r="B79" s="30" t="s">
        <v>346</v>
      </c>
      <c r="C79" s="30" t="s">
        <v>54</v>
      </c>
      <c r="D79" s="31" t="s">
        <v>79</v>
      </c>
      <c r="E79" s="32" t="s">
        <v>507</v>
      </c>
      <c r="F79" s="33" t="s">
        <v>286</v>
      </c>
      <c r="G79" s="30">
        <f>VLOOKUP($E79,'IO9'!$B$9:$G$20,'pomocny list'!B$3,FALSE)</f>
        <v>0</v>
      </c>
      <c r="H79" s="30">
        <f>VLOOKUP($E79,'IO9'!$B$9:$G$20,'pomocny list'!C$3,FALSE)</f>
        <v>0</v>
      </c>
      <c r="I79" s="34">
        <f>VLOOKUP($E79,'IO9'!$B$9:$G$20,'pomocny list'!D$3,FALSE)</f>
        <v>0</v>
      </c>
    </row>
    <row r="80" spans="1:9" ht="69.95" customHeight="1">
      <c r="A80" s="39" t="s">
        <v>109</v>
      </c>
      <c r="B80" s="30" t="s">
        <v>346</v>
      </c>
      <c r="C80" s="30" t="s">
        <v>54</v>
      </c>
      <c r="D80" s="31" t="s">
        <v>79</v>
      </c>
      <c r="E80" s="32" t="s">
        <v>508</v>
      </c>
      <c r="F80" s="33" t="s">
        <v>287</v>
      </c>
      <c r="G80" s="30">
        <f>VLOOKUP($E80,'IO9'!$B$9:$G$20,'pomocny list'!B$3,FALSE)</f>
        <v>0</v>
      </c>
      <c r="H80" s="30">
        <f>VLOOKUP($E80,'IO9'!$B$9:$G$20,'pomocny list'!C$3,FALSE)</f>
        <v>0</v>
      </c>
      <c r="I80" s="34">
        <f>VLOOKUP($E80,'IO9'!$B$9:$G$20,'pomocny list'!D$3,FALSE)</f>
        <v>0</v>
      </c>
    </row>
    <row r="81" spans="1:9" ht="69.95" customHeight="1">
      <c r="A81" s="39" t="s">
        <v>109</v>
      </c>
      <c r="B81" s="30" t="s">
        <v>346</v>
      </c>
      <c r="C81" s="30" t="s">
        <v>54</v>
      </c>
      <c r="D81" s="31" t="s">
        <v>79</v>
      </c>
      <c r="E81" s="32" t="s">
        <v>509</v>
      </c>
      <c r="F81" s="33" t="s">
        <v>288</v>
      </c>
      <c r="G81" s="30">
        <f>VLOOKUP($E81,'IO9'!$B$9:$G$20,'pomocny list'!B$3,FALSE)</f>
        <v>0</v>
      </c>
      <c r="H81" s="30">
        <f>VLOOKUP($E81,'IO9'!$B$9:$G$20,'pomocny list'!C$3,FALSE)</f>
        <v>0</v>
      </c>
      <c r="I81" s="34">
        <f>VLOOKUP($E81,'IO9'!$B$9:$G$20,'pomocny list'!D$3,FALSE)</f>
        <v>0</v>
      </c>
    </row>
    <row r="82" spans="1:9" ht="69.95" customHeight="1">
      <c r="A82" s="39" t="s">
        <v>109</v>
      </c>
      <c r="B82" s="30" t="s">
        <v>346</v>
      </c>
      <c r="C82" s="30" t="s">
        <v>54</v>
      </c>
      <c r="D82" s="31" t="s">
        <v>79</v>
      </c>
      <c r="E82" s="32" t="s">
        <v>510</v>
      </c>
      <c r="F82" s="33" t="s">
        <v>291</v>
      </c>
      <c r="G82" s="30">
        <f>VLOOKUP($E82,'IO9'!$B$9:$G$20,'pomocny list'!B$3,FALSE)</f>
        <v>0</v>
      </c>
      <c r="H82" s="30">
        <f>VLOOKUP($E82,'IO9'!$B$9:$G$20,'pomocny list'!C$3,FALSE)</f>
        <v>0</v>
      </c>
      <c r="I82" s="34">
        <f>VLOOKUP($E82,'IO9'!$B$9:$G$20,'pomocny list'!D$3,FALSE)</f>
        <v>0</v>
      </c>
    </row>
    <row r="83" spans="1:9" ht="69.95" customHeight="1">
      <c r="A83" s="39" t="s">
        <v>110</v>
      </c>
      <c r="B83" s="30" t="s">
        <v>346</v>
      </c>
      <c r="C83" s="30" t="s">
        <v>38</v>
      </c>
      <c r="D83" s="31" t="s">
        <v>80</v>
      </c>
      <c r="E83" s="32" t="s">
        <v>293</v>
      </c>
      <c r="F83" s="33" t="s">
        <v>294</v>
      </c>
      <c r="G83" s="30">
        <f>VLOOKUP($E83,'IO10'!$B$9:$G$20,'pomocny list'!B$3,FALSE)</f>
        <v>0</v>
      </c>
      <c r="H83" s="30">
        <f>VLOOKUP($E83,'IO10'!$B$9:$G$20,'pomocny list'!C$3,FALSE)</f>
        <v>0</v>
      </c>
      <c r="I83" s="34">
        <f>VLOOKUP($E83,'IO10'!$B$9:$G$20,'pomocny list'!D$3,FALSE)</f>
        <v>0</v>
      </c>
    </row>
    <row r="84" spans="1:9" ht="69.95" customHeight="1">
      <c r="A84" s="39" t="s">
        <v>110</v>
      </c>
      <c r="B84" s="30" t="s">
        <v>346</v>
      </c>
      <c r="C84" s="30" t="s">
        <v>38</v>
      </c>
      <c r="D84" s="31" t="s">
        <v>80</v>
      </c>
      <c r="E84" s="32" t="s">
        <v>295</v>
      </c>
      <c r="F84" s="33" t="s">
        <v>296</v>
      </c>
      <c r="G84" s="30">
        <f>VLOOKUP($E84,'IO10'!$B$9:$G$20,'pomocny list'!B$3,FALSE)</f>
        <v>0</v>
      </c>
      <c r="H84" s="30">
        <f>VLOOKUP($E84,'IO10'!$B$9:$G$20,'pomocny list'!C$3,FALSE)</f>
        <v>0</v>
      </c>
      <c r="I84" s="34">
        <f>VLOOKUP($E84,'IO10'!$B$9:$G$20,'pomocny list'!D$3,FALSE)</f>
        <v>0</v>
      </c>
    </row>
    <row r="85" spans="1:9" ht="69.95" customHeight="1">
      <c r="A85" s="39" t="s">
        <v>110</v>
      </c>
      <c r="B85" s="30" t="s">
        <v>346</v>
      </c>
      <c r="C85" s="30" t="s">
        <v>38</v>
      </c>
      <c r="D85" s="31" t="s">
        <v>80</v>
      </c>
      <c r="E85" s="32" t="s">
        <v>297</v>
      </c>
      <c r="F85" s="33" t="s">
        <v>298</v>
      </c>
      <c r="G85" s="30">
        <f>VLOOKUP($E85,'IO10'!$B$9:$G$20,'pomocny list'!B$3,FALSE)</f>
        <v>0</v>
      </c>
      <c r="H85" s="30">
        <f>VLOOKUP($E85,'IO10'!$B$9:$G$20,'pomocny list'!C$3,FALSE)</f>
        <v>0</v>
      </c>
      <c r="I85" s="34">
        <f>VLOOKUP($E85,'IO10'!$B$9:$G$20,'pomocny list'!D$3,FALSE)</f>
        <v>0</v>
      </c>
    </row>
    <row r="86" spans="1:9" ht="69.95" customHeight="1">
      <c r="A86" s="39" t="s">
        <v>110</v>
      </c>
      <c r="B86" s="30" t="s">
        <v>346</v>
      </c>
      <c r="C86" s="30" t="s">
        <v>38</v>
      </c>
      <c r="D86" s="31" t="s">
        <v>80</v>
      </c>
      <c r="E86" s="32" t="s">
        <v>299</v>
      </c>
      <c r="F86" s="33" t="s">
        <v>300</v>
      </c>
      <c r="G86" s="30">
        <f>VLOOKUP($E86,'IO10'!$B$9:$G$20,'pomocny list'!B$3,FALSE)</f>
        <v>0</v>
      </c>
      <c r="H86" s="30">
        <f>VLOOKUP($E86,'IO10'!$B$9:$G$20,'pomocny list'!C$3,FALSE)</f>
        <v>0</v>
      </c>
      <c r="I86" s="34">
        <f>VLOOKUP($E86,'IO10'!$B$9:$G$20,'pomocny list'!D$3,FALSE)</f>
        <v>0</v>
      </c>
    </row>
    <row r="87" spans="1:9" ht="69.95" customHeight="1">
      <c r="A87" s="39" t="s">
        <v>110</v>
      </c>
      <c r="B87" s="30" t="s">
        <v>346</v>
      </c>
      <c r="C87" s="30" t="s">
        <v>38</v>
      </c>
      <c r="D87" s="31" t="s">
        <v>80</v>
      </c>
      <c r="E87" s="32" t="s">
        <v>449</v>
      </c>
      <c r="F87" s="33" t="s">
        <v>304</v>
      </c>
      <c r="G87" s="30">
        <f>VLOOKUP($E87,'IO10'!$B$9:$G$20,'pomocny list'!B$3,FALSE)</f>
        <v>0</v>
      </c>
      <c r="H87" s="30">
        <f>VLOOKUP($E87,'IO10'!$B$9:$G$20,'pomocny list'!C$3,FALSE)</f>
        <v>0</v>
      </c>
      <c r="I87" s="34">
        <f>VLOOKUP($E87,'IO10'!$B$9:$G$20,'pomocny list'!D$3,FALSE)</f>
        <v>0</v>
      </c>
    </row>
    <row r="88" spans="1:9" ht="69.95" customHeight="1">
      <c r="A88" s="39" t="s">
        <v>110</v>
      </c>
      <c r="B88" s="30" t="s">
        <v>346</v>
      </c>
      <c r="C88" s="30" t="s">
        <v>38</v>
      </c>
      <c r="D88" s="31" t="s">
        <v>80</v>
      </c>
      <c r="E88" s="32" t="s">
        <v>450</v>
      </c>
      <c r="F88" s="33" t="s">
        <v>306</v>
      </c>
      <c r="G88" s="30">
        <f>VLOOKUP($E88,'IO10'!$B$9:$G$20,'pomocny list'!B$3,FALSE)</f>
        <v>0</v>
      </c>
      <c r="H88" s="30">
        <f>VLOOKUP($E88,'IO10'!$B$9:$G$20,'pomocny list'!C$3,FALSE)</f>
        <v>0</v>
      </c>
      <c r="I88" s="34">
        <f>VLOOKUP($E88,'IO10'!$B$9:$G$20,'pomocny list'!D$3,FALSE)</f>
        <v>0</v>
      </c>
    </row>
    <row r="89" spans="1:9" ht="69.95" customHeight="1">
      <c r="A89" s="39" t="s">
        <v>110</v>
      </c>
      <c r="B89" s="30" t="s">
        <v>346</v>
      </c>
      <c r="C89" s="30" t="s">
        <v>38</v>
      </c>
      <c r="D89" s="31" t="s">
        <v>80</v>
      </c>
      <c r="E89" s="32" t="s">
        <v>451</v>
      </c>
      <c r="F89" s="33" t="s">
        <v>308</v>
      </c>
      <c r="G89" s="30">
        <f>VLOOKUP($E89,'IO10'!$B$9:$G$20,'pomocny list'!B$3,FALSE)</f>
        <v>0</v>
      </c>
      <c r="H89" s="30">
        <f>VLOOKUP($E89,'IO10'!$B$9:$G$20,'pomocny list'!C$3,FALSE)</f>
        <v>0</v>
      </c>
      <c r="I89" s="34">
        <f>VLOOKUP($E89,'IO10'!$B$9:$G$20,'pomocny list'!D$3,FALSE)</f>
        <v>0</v>
      </c>
    </row>
    <row r="90" spans="1:9" ht="69.95" customHeight="1">
      <c r="A90" s="39" t="s">
        <v>110</v>
      </c>
      <c r="B90" s="30" t="s">
        <v>346</v>
      </c>
      <c r="C90" s="30" t="s">
        <v>38</v>
      </c>
      <c r="D90" s="31" t="s">
        <v>80</v>
      </c>
      <c r="E90" s="32" t="s">
        <v>452</v>
      </c>
      <c r="F90" s="33" t="s">
        <v>309</v>
      </c>
      <c r="G90" s="30">
        <f>VLOOKUP($E90,'IO10'!$B$9:$G$20,'pomocny list'!B$3,FALSE)</f>
        <v>0</v>
      </c>
      <c r="H90" s="30">
        <f>VLOOKUP($E90,'IO10'!$B$9:$G$20,'pomocny list'!C$3,FALSE)</f>
        <v>0</v>
      </c>
      <c r="I90" s="34">
        <f>VLOOKUP($E90,'IO10'!$B$9:$G$20,'pomocny list'!D$3,FALSE)</f>
        <v>0</v>
      </c>
    </row>
    <row r="91" spans="1:9" ht="69.95" customHeight="1">
      <c r="A91" s="39" t="s">
        <v>110</v>
      </c>
      <c r="B91" s="30" t="s">
        <v>346</v>
      </c>
      <c r="C91" s="30" t="s">
        <v>38</v>
      </c>
      <c r="D91" s="31" t="s">
        <v>80</v>
      </c>
      <c r="E91" s="32" t="s">
        <v>453</v>
      </c>
      <c r="F91" s="33" t="s">
        <v>311</v>
      </c>
      <c r="G91" s="30">
        <f>VLOOKUP($E91,'IO10'!$B$9:$G$20,'pomocny list'!B$3,FALSE)</f>
        <v>0</v>
      </c>
      <c r="H91" s="30">
        <f>VLOOKUP($E91,'IO10'!$B$9:$G$20,'pomocny list'!C$3,FALSE)</f>
        <v>0</v>
      </c>
      <c r="I91" s="34">
        <f>VLOOKUP($E91,'IO10'!$B$9:$G$20,'pomocny list'!D$3,FALSE)</f>
        <v>0</v>
      </c>
    </row>
    <row r="92" spans="1:9" ht="69.95" customHeight="1">
      <c r="A92" s="39" t="s">
        <v>110</v>
      </c>
      <c r="B92" s="30" t="s">
        <v>346</v>
      </c>
      <c r="C92" s="30" t="s">
        <v>38</v>
      </c>
      <c r="D92" s="31" t="s">
        <v>80</v>
      </c>
      <c r="E92" s="32" t="s">
        <v>454</v>
      </c>
      <c r="F92" s="33" t="s">
        <v>312</v>
      </c>
      <c r="G92" s="30">
        <f>VLOOKUP($E92,'IO10'!$B$9:$G$20,'pomocny list'!B$3,FALSE)</f>
        <v>0</v>
      </c>
      <c r="H92" s="30">
        <f>VLOOKUP($E92,'IO10'!$B$9:$G$20,'pomocny list'!C$3,FALSE)</f>
        <v>0</v>
      </c>
      <c r="I92" s="34">
        <f>VLOOKUP($E92,'IO10'!$B$9:$G$20,'pomocny list'!D$3,FALSE)</f>
        <v>0</v>
      </c>
    </row>
    <row r="93" spans="1:9" ht="69.95" customHeight="1">
      <c r="A93" s="39" t="s">
        <v>110</v>
      </c>
      <c r="B93" s="30" t="s">
        <v>346</v>
      </c>
      <c r="C93" s="30" t="s">
        <v>38</v>
      </c>
      <c r="D93" s="31" t="s">
        <v>80</v>
      </c>
      <c r="E93" s="32" t="s">
        <v>303</v>
      </c>
      <c r="F93" s="33" t="s">
        <v>314</v>
      </c>
      <c r="G93" s="30">
        <f>VLOOKUP($E93,'IO10'!$B$9:$G$20,'pomocny list'!B$3,FALSE)</f>
        <v>0</v>
      </c>
      <c r="H93" s="30">
        <f>VLOOKUP($E93,'IO10'!$B$9:$G$20,'pomocny list'!C$3,FALSE)</f>
        <v>0</v>
      </c>
      <c r="I93" s="34">
        <f>VLOOKUP($E93,'IO10'!$B$9:$G$20,'pomocny list'!D$3,FALSE)</f>
        <v>0</v>
      </c>
    </row>
    <row r="94" spans="1:9" ht="69.95" customHeight="1">
      <c r="A94" s="39" t="s">
        <v>110</v>
      </c>
      <c r="B94" s="30" t="s">
        <v>346</v>
      </c>
      <c r="C94" s="30" t="s">
        <v>38</v>
      </c>
      <c r="D94" s="31" t="s">
        <v>80</v>
      </c>
      <c r="E94" s="32" t="s">
        <v>305</v>
      </c>
      <c r="F94" s="33" t="s">
        <v>315</v>
      </c>
      <c r="G94" s="30">
        <f>VLOOKUP($E94,'IO10'!$B$9:$G$20,'pomocny list'!B$3,FALSE)</f>
        <v>0</v>
      </c>
      <c r="H94" s="30">
        <f>VLOOKUP($E94,'IO10'!$B$9:$G$20,'pomocny list'!C$3,FALSE)</f>
        <v>0</v>
      </c>
      <c r="I94" s="34">
        <f>VLOOKUP($E94,'IO10'!$B$9:$G$20,'pomocny list'!D$3,FALSE)</f>
        <v>0</v>
      </c>
    </row>
    <row r="95" spans="1:9" ht="69.95" customHeight="1">
      <c r="A95" s="39" t="s">
        <v>111</v>
      </c>
      <c r="B95" s="30" t="s">
        <v>346</v>
      </c>
      <c r="C95" s="30" t="s">
        <v>33</v>
      </c>
      <c r="D95" s="31" t="s">
        <v>32</v>
      </c>
      <c r="E95" s="32" t="s">
        <v>316</v>
      </c>
      <c r="F95" s="33" t="s">
        <v>317</v>
      </c>
      <c r="G95" s="30">
        <f>VLOOKUP($E95,'IO11'!$B$9:$G$20,'pomocny list'!B$3,FALSE)</f>
        <v>0</v>
      </c>
      <c r="H95" s="30">
        <f>VLOOKUP($E95,'IO11'!$B$9:$G$20,'pomocny list'!C$3,FALSE)</f>
        <v>0</v>
      </c>
      <c r="I95" s="34">
        <f>VLOOKUP($E95,'IO11'!$B$9:$G$20,'pomocny list'!D$3,FALSE)</f>
        <v>0</v>
      </c>
    </row>
    <row r="96" spans="1:9" ht="69.95" customHeight="1">
      <c r="A96" s="39" t="s">
        <v>113</v>
      </c>
      <c r="B96" s="30" t="s">
        <v>347</v>
      </c>
      <c r="C96" s="30" t="s">
        <v>46</v>
      </c>
      <c r="D96" s="31" t="s">
        <v>55</v>
      </c>
      <c r="E96" s="32" t="s">
        <v>319</v>
      </c>
      <c r="F96" s="33" t="s">
        <v>320</v>
      </c>
      <c r="G96" s="30">
        <f>VLOOKUP($E96,'ZA1'!$B$9:$G$20,'pomocny list'!B$3,FALSE)</f>
        <v>0</v>
      </c>
      <c r="H96" s="30">
        <f>VLOOKUP($E96,'ZA1'!$B$9:$G$20,'pomocny list'!C$3,FALSE)</f>
        <v>0</v>
      </c>
      <c r="I96" s="34">
        <f>VLOOKUP($E96,'ZA1'!$B$9:$G$20,'pomocny list'!D$3,FALSE)</f>
        <v>0</v>
      </c>
    </row>
    <row r="97" spans="1:9" ht="69.95" customHeight="1">
      <c r="A97" s="39" t="s">
        <v>113</v>
      </c>
      <c r="B97" s="30" t="s">
        <v>347</v>
      </c>
      <c r="C97" s="30" t="s">
        <v>46</v>
      </c>
      <c r="D97" s="31" t="s">
        <v>55</v>
      </c>
      <c r="E97" s="32" t="s">
        <v>321</v>
      </c>
      <c r="F97" s="33" t="s">
        <v>322</v>
      </c>
      <c r="G97" s="30">
        <f>VLOOKUP($E97,'ZA1'!$B$9:$G$20,'pomocny list'!B$3,FALSE)</f>
        <v>0</v>
      </c>
      <c r="H97" s="30">
        <f>VLOOKUP($E97,'ZA1'!$B$9:$G$20,'pomocny list'!C$3,FALSE)</f>
        <v>0</v>
      </c>
      <c r="I97" s="34">
        <f>VLOOKUP($E97,'ZA1'!$B$9:$G$20,'pomocny list'!D$3,FALSE)</f>
        <v>0</v>
      </c>
    </row>
    <row r="98" spans="1:9" ht="69.95" customHeight="1">
      <c r="A98" s="39" t="s">
        <v>113</v>
      </c>
      <c r="B98" s="30" t="s">
        <v>347</v>
      </c>
      <c r="C98" s="30" t="s">
        <v>46</v>
      </c>
      <c r="D98" s="31" t="s">
        <v>55</v>
      </c>
      <c r="E98" s="32" t="s">
        <v>511</v>
      </c>
      <c r="F98" s="33" t="s">
        <v>324</v>
      </c>
      <c r="G98" s="30">
        <f>VLOOKUP($E98,'ZA1'!$B$9:$G$20,'pomocny list'!B$3,FALSE)</f>
        <v>0</v>
      </c>
      <c r="H98" s="30">
        <f>VLOOKUP($E98,'ZA1'!$B$9:$G$20,'pomocny list'!C$3,FALSE)</f>
        <v>0</v>
      </c>
      <c r="I98" s="34">
        <f>VLOOKUP($E98,'ZA1'!$B$9:$G$20,'pomocny list'!D$3,FALSE)</f>
        <v>0</v>
      </c>
    </row>
    <row r="99" spans="1:9" ht="69.95" customHeight="1">
      <c r="A99" s="39" t="s">
        <v>113</v>
      </c>
      <c r="B99" s="30" t="s">
        <v>347</v>
      </c>
      <c r="C99" s="30" t="s">
        <v>46</v>
      </c>
      <c r="D99" s="31" t="s">
        <v>55</v>
      </c>
      <c r="E99" s="32" t="s">
        <v>512</v>
      </c>
      <c r="F99" s="33" t="s">
        <v>322</v>
      </c>
      <c r="G99" s="30">
        <f>VLOOKUP($E99,'ZA1'!$B$9:$G$20,'pomocny list'!B$3,FALSE)</f>
        <v>0</v>
      </c>
      <c r="H99" s="30">
        <f>VLOOKUP($E99,'ZA1'!$B$9:$G$20,'pomocny list'!C$3,FALSE)</f>
        <v>0</v>
      </c>
      <c r="I99" s="34">
        <f>VLOOKUP($E99,'ZA1'!$B$9:$G$20,'pomocny list'!D$3,FALSE)</f>
        <v>0</v>
      </c>
    </row>
    <row r="100" spans="1:9" ht="69.95" customHeight="1">
      <c r="A100" s="39" t="s">
        <v>113</v>
      </c>
      <c r="B100" s="30" t="s">
        <v>347</v>
      </c>
      <c r="C100" s="30" t="s">
        <v>46</v>
      </c>
      <c r="D100" s="31" t="s">
        <v>55</v>
      </c>
      <c r="E100" s="32" t="s">
        <v>513</v>
      </c>
      <c r="F100" s="33" t="s">
        <v>325</v>
      </c>
      <c r="G100" s="30">
        <f>VLOOKUP($E100,'ZA1'!$B$9:$G$20,'pomocny list'!B$3,FALSE)</f>
        <v>0</v>
      </c>
      <c r="H100" s="30">
        <f>VLOOKUP($E100,'ZA1'!$B$9:$G$20,'pomocny list'!C$3,FALSE)</f>
        <v>0</v>
      </c>
      <c r="I100" s="34">
        <f>VLOOKUP($E100,'ZA1'!$B$9:$G$20,'pomocny list'!D$3,FALSE)</f>
        <v>0</v>
      </c>
    </row>
    <row r="101" spans="1:9" ht="69.95" customHeight="1">
      <c r="A101" s="39" t="s">
        <v>113</v>
      </c>
      <c r="B101" s="30" t="s">
        <v>347</v>
      </c>
      <c r="C101" s="30" t="s">
        <v>46</v>
      </c>
      <c r="D101" s="31" t="s">
        <v>55</v>
      </c>
      <c r="E101" s="32" t="s">
        <v>514</v>
      </c>
      <c r="F101" s="33" t="s">
        <v>326</v>
      </c>
      <c r="G101" s="30">
        <f>VLOOKUP($E101,'ZA1'!$B$9:$G$20,'pomocny list'!B$3,FALSE)</f>
        <v>0</v>
      </c>
      <c r="H101" s="30">
        <f>VLOOKUP($E101,'ZA1'!$B$9:$G$20,'pomocny list'!C$3,FALSE)</f>
        <v>0</v>
      </c>
      <c r="I101" s="34">
        <f>VLOOKUP($E101,'ZA1'!$B$9:$G$20,'pomocny list'!D$3,FALSE)</f>
        <v>0</v>
      </c>
    </row>
    <row r="102" spans="1:9" ht="69.95" customHeight="1">
      <c r="A102" s="39" t="s">
        <v>113</v>
      </c>
      <c r="B102" s="30" t="s">
        <v>347</v>
      </c>
      <c r="C102" s="30" t="s">
        <v>46</v>
      </c>
      <c r="D102" s="31" t="s">
        <v>55</v>
      </c>
      <c r="E102" s="32" t="s">
        <v>515</v>
      </c>
      <c r="F102" s="33" t="s">
        <v>327</v>
      </c>
      <c r="G102" s="30">
        <f>VLOOKUP($E102,'ZA1'!$B$9:$G$20,'pomocny list'!B$3,FALSE)</f>
        <v>0</v>
      </c>
      <c r="H102" s="30">
        <f>VLOOKUP($E102,'ZA1'!$B$9:$G$20,'pomocny list'!C$3,FALSE)</f>
        <v>0</v>
      </c>
      <c r="I102" s="34">
        <f>VLOOKUP($E102,'ZA1'!$B$9:$G$20,'pomocny list'!D$3,FALSE)</f>
        <v>0</v>
      </c>
    </row>
    <row r="103" spans="1:9" ht="69.95" customHeight="1">
      <c r="A103" s="39" t="s">
        <v>113</v>
      </c>
      <c r="B103" s="30" t="s">
        <v>347</v>
      </c>
      <c r="C103" s="30" t="s">
        <v>46</v>
      </c>
      <c r="D103" s="31" t="s">
        <v>55</v>
      </c>
      <c r="E103" s="32" t="s">
        <v>516</v>
      </c>
      <c r="F103" s="33" t="s">
        <v>322</v>
      </c>
      <c r="G103" s="30">
        <f>VLOOKUP($E103,'ZA1'!$B$9:$G$20,'pomocny list'!B$3,FALSE)</f>
        <v>0</v>
      </c>
      <c r="H103" s="30">
        <f>VLOOKUP($E103,'ZA1'!$B$9:$G$20,'pomocny list'!C$3,FALSE)</f>
        <v>0</v>
      </c>
      <c r="I103" s="34">
        <f>VLOOKUP($E103,'ZA1'!$B$9:$G$20,'pomocny list'!D$3,FALSE)</f>
        <v>0</v>
      </c>
    </row>
    <row r="104" spans="1:9" ht="69.95" customHeight="1">
      <c r="A104" s="39" t="s">
        <v>114</v>
      </c>
      <c r="B104" s="30" t="s">
        <v>347</v>
      </c>
      <c r="C104" s="30" t="s">
        <v>47</v>
      </c>
      <c r="D104" s="31" t="s">
        <v>48</v>
      </c>
      <c r="E104" s="32" t="s">
        <v>328</v>
      </c>
      <c r="F104" s="33" t="s">
        <v>324</v>
      </c>
      <c r="G104" s="30">
        <f>VLOOKUP($E104,'ZA2'!$B$9:$G$20,'pomocny list'!B$3,FALSE)</f>
        <v>0</v>
      </c>
      <c r="H104" s="30">
        <f>VLOOKUP($E104,'ZA2'!$B$9:$G$20,'pomocny list'!C$3,FALSE)</f>
        <v>0</v>
      </c>
      <c r="I104" s="34">
        <f>VLOOKUP($E104,'ZA2'!$B$9:$G$20,'pomocny list'!D$3,FALSE)</f>
        <v>0</v>
      </c>
    </row>
    <row r="105" spans="1:9" ht="69.95" customHeight="1">
      <c r="A105" s="39" t="s">
        <v>114</v>
      </c>
      <c r="B105" s="30" t="s">
        <v>347</v>
      </c>
      <c r="C105" s="30" t="s">
        <v>47</v>
      </c>
      <c r="D105" s="31" t="s">
        <v>48</v>
      </c>
      <c r="E105" s="32" t="s">
        <v>329</v>
      </c>
      <c r="F105" s="33" t="s">
        <v>322</v>
      </c>
      <c r="G105" s="30">
        <f>VLOOKUP($E105,'ZA2'!$B$9:$G$20,'pomocny list'!B$3,FALSE)</f>
        <v>0</v>
      </c>
      <c r="H105" s="30">
        <f>VLOOKUP($E105,'ZA2'!$B$9:$G$20,'pomocny list'!C$3,FALSE)</f>
        <v>0</v>
      </c>
      <c r="I105" s="34">
        <f>VLOOKUP($E105,'ZA2'!$B$9:$G$20,'pomocny list'!D$3,FALSE)</f>
        <v>0</v>
      </c>
    </row>
    <row r="106" spans="1:9" ht="69.95" customHeight="1">
      <c r="A106" s="39" t="s">
        <v>114</v>
      </c>
      <c r="B106" s="30" t="s">
        <v>347</v>
      </c>
      <c r="C106" s="30" t="s">
        <v>47</v>
      </c>
      <c r="D106" s="31" t="s">
        <v>48</v>
      </c>
      <c r="E106" s="32" t="s">
        <v>517</v>
      </c>
      <c r="F106" s="33" t="s">
        <v>331</v>
      </c>
      <c r="G106" s="30">
        <f>VLOOKUP($E106,'ZA2'!$B$9:$G$20,'pomocny list'!B$3,FALSE)</f>
        <v>0</v>
      </c>
      <c r="H106" s="30">
        <f>VLOOKUP($E106,'ZA2'!$B$9:$G$20,'pomocny list'!C$3,FALSE)</f>
        <v>0</v>
      </c>
      <c r="I106" s="34">
        <f>VLOOKUP($E106,'ZA2'!$B$9:$G$20,'pomocny list'!D$3,FALSE)</f>
        <v>0</v>
      </c>
    </row>
    <row r="107" spans="1:9" ht="69.95" customHeight="1">
      <c r="A107" s="39" t="s">
        <v>114</v>
      </c>
      <c r="B107" s="30" t="s">
        <v>347</v>
      </c>
      <c r="C107" s="30" t="s">
        <v>47</v>
      </c>
      <c r="D107" s="31" t="s">
        <v>48</v>
      </c>
      <c r="E107" s="32" t="s">
        <v>518</v>
      </c>
      <c r="F107" s="33" t="s">
        <v>332</v>
      </c>
      <c r="G107" s="30">
        <f>VLOOKUP($E107,'ZA2'!$B$9:$G$20,'pomocny list'!B$3,FALSE)</f>
        <v>0</v>
      </c>
      <c r="H107" s="30">
        <f>VLOOKUP($E107,'ZA2'!$B$9:$G$20,'pomocny list'!C$3,FALSE)</f>
        <v>0</v>
      </c>
      <c r="I107" s="34">
        <f>VLOOKUP($E107,'ZA2'!$B$9:$G$20,'pomocny list'!D$3,FALSE)</f>
        <v>0</v>
      </c>
    </row>
    <row r="108" spans="1:9" ht="69.95" customHeight="1">
      <c r="A108" s="39" t="s">
        <v>114</v>
      </c>
      <c r="B108" s="30" t="s">
        <v>347</v>
      </c>
      <c r="C108" s="30" t="s">
        <v>47</v>
      </c>
      <c r="D108" s="31" t="s">
        <v>48</v>
      </c>
      <c r="E108" s="32" t="s">
        <v>519</v>
      </c>
      <c r="F108" s="33" t="s">
        <v>194</v>
      </c>
      <c r="G108" s="30">
        <f>VLOOKUP($E108,'ZA2'!$B$9:$G$20,'pomocny list'!B$3,FALSE)</f>
        <v>0</v>
      </c>
      <c r="H108" s="30">
        <f>VLOOKUP($E108,'ZA2'!$B$9:$G$20,'pomocny list'!C$3,FALSE)</f>
        <v>0</v>
      </c>
      <c r="I108" s="34">
        <f>VLOOKUP($E108,'ZA2'!$B$9:$G$20,'pomocny list'!D$3,FALSE)</f>
        <v>0</v>
      </c>
    </row>
    <row r="109" spans="1:9" ht="69.95" customHeight="1">
      <c r="A109" s="39" t="s">
        <v>114</v>
      </c>
      <c r="B109" s="30" t="s">
        <v>347</v>
      </c>
      <c r="C109" s="30" t="s">
        <v>47</v>
      </c>
      <c r="D109" s="31" t="s">
        <v>48</v>
      </c>
      <c r="E109" s="32" t="s">
        <v>520</v>
      </c>
      <c r="F109" s="33" t="s">
        <v>333</v>
      </c>
      <c r="G109" s="30">
        <f>VLOOKUP($E109,'ZA2'!$B$9:$G$20,'pomocny list'!B$3,FALSE)</f>
        <v>0</v>
      </c>
      <c r="H109" s="30">
        <f>VLOOKUP($E109,'ZA2'!$B$9:$G$20,'pomocny list'!C$3,FALSE)</f>
        <v>0</v>
      </c>
      <c r="I109" s="34">
        <f>VLOOKUP($E109,'ZA2'!$B$9:$G$20,'pomocny list'!D$3,FALSE)</f>
        <v>0</v>
      </c>
    </row>
    <row r="110" spans="1:9" ht="69.95" customHeight="1">
      <c r="A110" s="39" t="s">
        <v>114</v>
      </c>
      <c r="B110" s="30" t="s">
        <v>347</v>
      </c>
      <c r="C110" s="30" t="s">
        <v>47</v>
      </c>
      <c r="D110" s="31" t="s">
        <v>48</v>
      </c>
      <c r="E110" s="32" t="s">
        <v>521</v>
      </c>
      <c r="F110" s="33" t="s">
        <v>194</v>
      </c>
      <c r="G110" s="30">
        <f>VLOOKUP($E110,'ZA2'!$B$9:$G$20,'pomocny list'!B$3,FALSE)</f>
        <v>0</v>
      </c>
      <c r="H110" s="30">
        <f>VLOOKUP($E110,'ZA2'!$B$9:$G$20,'pomocny list'!C$3,FALSE)</f>
        <v>0</v>
      </c>
      <c r="I110" s="34">
        <f>VLOOKUP($E110,'ZA2'!$B$9:$G$20,'pomocny list'!D$3,FALSE)</f>
        <v>0</v>
      </c>
    </row>
    <row r="111" spans="1:9" ht="69.95" customHeight="1">
      <c r="A111" s="39" t="s">
        <v>115</v>
      </c>
      <c r="B111" s="30" t="s">
        <v>347</v>
      </c>
      <c r="C111" s="30" t="s">
        <v>26</v>
      </c>
      <c r="D111" s="31" t="s">
        <v>56</v>
      </c>
      <c r="E111" s="32" t="s">
        <v>334</v>
      </c>
      <c r="F111" s="33" t="s">
        <v>335</v>
      </c>
      <c r="G111" s="30">
        <f>VLOOKUP($E111,'ZA3'!$B$9:$G$20,'pomocny list'!B$3,FALSE)</f>
        <v>0</v>
      </c>
      <c r="H111" s="30">
        <f>VLOOKUP($E111,'ZA3'!$B$9:$G$20,'pomocny list'!C$3,FALSE)</f>
        <v>0</v>
      </c>
      <c r="I111" s="34">
        <f>VLOOKUP($E111,'ZA3'!$B$9:$G$20,'pomocny list'!D$3,FALSE)</f>
        <v>0</v>
      </c>
    </row>
    <row r="112" spans="1:9" ht="69.95" customHeight="1">
      <c r="A112" s="39" t="s">
        <v>115</v>
      </c>
      <c r="B112" s="30" t="s">
        <v>347</v>
      </c>
      <c r="C112" s="30" t="s">
        <v>26</v>
      </c>
      <c r="D112" s="31" t="s">
        <v>56</v>
      </c>
      <c r="E112" s="32" t="s">
        <v>336</v>
      </c>
      <c r="F112" s="33" t="s">
        <v>324</v>
      </c>
      <c r="G112" s="30">
        <f>VLOOKUP($E112,'ZA3'!$B$9:$G$20,'pomocny list'!B$3,FALSE)</f>
        <v>0</v>
      </c>
      <c r="H112" s="30">
        <f>VLOOKUP($E112,'ZA3'!$B$9:$G$20,'pomocny list'!C$3,FALSE)</f>
        <v>0</v>
      </c>
      <c r="I112" s="34">
        <f>VLOOKUP($E112,'ZA3'!$B$9:$G$20,'pomocny list'!D$3,FALSE)</f>
        <v>0</v>
      </c>
    </row>
    <row r="113" spans="1:9" ht="69.95" customHeight="1">
      <c r="A113" s="39" t="s">
        <v>115</v>
      </c>
      <c r="B113" s="30" t="s">
        <v>347</v>
      </c>
      <c r="C113" s="30" t="s">
        <v>26</v>
      </c>
      <c r="D113" s="31" t="s">
        <v>56</v>
      </c>
      <c r="E113" s="32" t="s">
        <v>337</v>
      </c>
      <c r="F113" s="33" t="s">
        <v>327</v>
      </c>
      <c r="G113" s="30">
        <f>VLOOKUP($E113,'ZA3'!$B$9:$G$20,'pomocny list'!B$3,FALSE)</f>
        <v>0</v>
      </c>
      <c r="H113" s="30">
        <f>VLOOKUP($E113,'ZA3'!$B$9:$G$20,'pomocny list'!C$3,FALSE)</f>
        <v>0</v>
      </c>
      <c r="I113" s="34">
        <f>VLOOKUP($E113,'ZA3'!$B$9:$G$20,'pomocny list'!D$3,FALSE)</f>
        <v>0</v>
      </c>
    </row>
    <row r="114" spans="1:9" ht="69.95" customHeight="1">
      <c r="A114" s="39" t="s">
        <v>115</v>
      </c>
      <c r="B114" s="30" t="s">
        <v>347</v>
      </c>
      <c r="C114" s="30" t="s">
        <v>26</v>
      </c>
      <c r="D114" s="31" t="s">
        <v>56</v>
      </c>
      <c r="E114" s="32" t="s">
        <v>338</v>
      </c>
      <c r="F114" s="33" t="s">
        <v>194</v>
      </c>
      <c r="G114" s="30">
        <f>VLOOKUP($E114,'ZA3'!$B$9:$G$20,'pomocny list'!B$3,FALSE)</f>
        <v>0</v>
      </c>
      <c r="H114" s="30">
        <f>VLOOKUP($E114,'ZA3'!$B$9:$G$20,'pomocny list'!C$3,FALSE)</f>
        <v>0</v>
      </c>
      <c r="I114" s="34">
        <f>VLOOKUP($E114,'ZA3'!$B$9:$G$20,'pomocny list'!D$3,FALSE)</f>
        <v>0</v>
      </c>
    </row>
    <row r="115" spans="1:9" ht="69.95" customHeight="1">
      <c r="A115" s="39" t="s">
        <v>115</v>
      </c>
      <c r="B115" s="30" t="s">
        <v>347</v>
      </c>
      <c r="C115" s="30" t="s">
        <v>26</v>
      </c>
      <c r="D115" s="31" t="s">
        <v>56</v>
      </c>
      <c r="E115" s="32" t="s">
        <v>522</v>
      </c>
      <c r="F115" s="33" t="s">
        <v>340</v>
      </c>
      <c r="G115" s="30">
        <f>VLOOKUP($E115,'ZA3'!$B$9:$G$20,'pomocny list'!B$3,FALSE)</f>
        <v>0</v>
      </c>
      <c r="H115" s="30">
        <f>VLOOKUP($E115,'ZA3'!$B$9:$G$20,'pomocny list'!C$3,FALSE)</f>
        <v>0</v>
      </c>
      <c r="I115" s="34">
        <f>VLOOKUP($E115,'ZA3'!$B$9:$G$20,'pomocny list'!D$3,FALSE)</f>
        <v>0</v>
      </c>
    </row>
    <row r="116" spans="1:9" ht="69.95" customHeight="1">
      <c r="A116" s="39" t="s">
        <v>115</v>
      </c>
      <c r="B116" s="30" t="s">
        <v>346</v>
      </c>
      <c r="C116" s="30" t="s">
        <v>26</v>
      </c>
      <c r="D116" s="31" t="s">
        <v>56</v>
      </c>
      <c r="E116" s="32" t="s">
        <v>523</v>
      </c>
      <c r="F116" s="33" t="s">
        <v>324</v>
      </c>
      <c r="G116" s="30">
        <f>VLOOKUP($E116,'ZA3'!$B$9:$G$20,'pomocny list'!B$3,FALSE)</f>
        <v>0</v>
      </c>
      <c r="H116" s="30">
        <f>VLOOKUP($E116,'ZA3'!$B$9:$G$20,'pomocny list'!C$3,FALSE)</f>
        <v>0</v>
      </c>
      <c r="I116" s="34">
        <f>VLOOKUP($E116,'ZA3'!$B$9:$G$20,'pomocny list'!D$3,FALSE)</f>
        <v>0</v>
      </c>
    </row>
    <row r="117" spans="1:9" ht="69.95" customHeight="1">
      <c r="A117" s="39" t="s">
        <v>115</v>
      </c>
      <c r="B117" s="30" t="s">
        <v>346</v>
      </c>
      <c r="C117" s="30" t="s">
        <v>26</v>
      </c>
      <c r="D117" s="31" t="s">
        <v>56</v>
      </c>
      <c r="E117" s="32" t="s">
        <v>524</v>
      </c>
      <c r="F117" s="33" t="s">
        <v>341</v>
      </c>
      <c r="G117" s="30">
        <f>VLOOKUP($E117,'ZA3'!$B$9:$G$20,'pomocny list'!B$3,FALSE)</f>
        <v>0</v>
      </c>
      <c r="H117" s="30">
        <f>VLOOKUP($E117,'ZA3'!$B$9:$G$20,'pomocny list'!C$3,FALSE)</f>
        <v>0</v>
      </c>
      <c r="I117" s="34">
        <f>VLOOKUP($E117,'ZA3'!$B$9:$G$20,'pomocny list'!D$3,FALSE)</f>
        <v>0</v>
      </c>
    </row>
    <row r="118" spans="1:9" ht="69.95" customHeight="1" thickBot="1">
      <c r="A118" s="39" t="s">
        <v>115</v>
      </c>
      <c r="B118" s="30" t="s">
        <v>346</v>
      </c>
      <c r="C118" s="30" t="s">
        <v>26</v>
      </c>
      <c r="D118" s="31" t="s">
        <v>56</v>
      </c>
      <c r="E118" s="40" t="s">
        <v>525</v>
      </c>
      <c r="F118" s="41" t="s">
        <v>194</v>
      </c>
      <c r="G118" s="42">
        <f>VLOOKUP($E118,'ZA3'!$B$9:$G$20,'pomocny list'!B$3,FALSE)</f>
        <v>0</v>
      </c>
      <c r="H118" s="42">
        <f>VLOOKUP($E118,'ZA3'!$B$9:$G$20,'pomocny list'!C$3,FALSE)</f>
        <v>0</v>
      </c>
      <c r="I118" s="43">
        <f>VLOOKUP($E118,'ZA3'!$B$9:$G$20,'pomocny list'!D$3,FALSE)</f>
        <v>0</v>
      </c>
    </row>
    <row r="119" ht="12.75"/>
  </sheetData>
  <autoFilter ref="A4:I118"/>
  <mergeCells count="2">
    <mergeCell ref="A3:D3"/>
    <mergeCell ref="E3:I3"/>
  </mergeCells>
  <conditionalFormatting sqref="E5">
    <cfRule type="cellIs" priority="1" dxfId="2" operator="between">
      <formula>11</formula>
      <formula>25</formula>
    </cfRule>
    <cfRule type="cellIs" priority="2" dxfId="1" operator="between">
      <formula>6</formula>
      <formula>10</formula>
    </cfRule>
    <cfRule type="cellIs" priority="3" dxfId="0" operator="between">
      <formula>0</formula>
      <formula>5</formula>
    </cfRule>
  </conditionalFormatting>
  <pageMargins left="0.7" right="0.7" top="0.787401575" bottom="0.787401575" header="0.3" footer="0.3"/>
  <pageSetup orientation="portrait" paperSize="9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14"/>
  <sheetViews>
    <sheetView zoomScale="70" zoomScaleNormal="70" workbookViewId="0" topLeftCell="A1">
      <selection pane="topLeft" activeCell="E26" sqref="A26:XFD1048576"/>
    </sheetView>
  </sheetViews>
  <sheetFormatPr defaultColWidth="0" defaultRowHeight="12.75" zeroHeight="1"/>
  <cols>
    <col min="1" max="1" width="12.7142857142857" style="12" customWidth="1"/>
    <col min="2" max="2" width="25.7142857142857" style="12" customWidth="1"/>
    <col min="3" max="3" width="45.7142857142857" style="3" customWidth="1"/>
    <col min="4" max="4" width="70.7142857142857" style="3" customWidth="1"/>
    <col min="5" max="5" width="88.7142857142857" customWidth="1"/>
    <col min="6" max="7" width="25.7142857142857" customWidth="1"/>
    <col min="8" max="8" width="0" hidden="1" customWidth="1"/>
    <col min="9" max="9" width="0" hidden="1" customWidth="1"/>
    <col min="10" max="16384" width="0" hidden="1"/>
  </cols>
  <sheetData>
    <row r="1" ht="18">
      <c r="A1" s="49" t="s">
        <v>561</v>
      </c>
    </row>
    <row r="2" ht="18.75" thickBot="1">
      <c r="A2" s="49"/>
    </row>
    <row r="3" spans="1:7" ht="54.95" customHeight="1" thickBot="1">
      <c r="A3" s="273" t="s">
        <v>5</v>
      </c>
      <c r="B3" s="274"/>
      <c r="C3" s="274"/>
      <c r="D3" s="274"/>
      <c r="E3" s="275" t="s">
        <v>155</v>
      </c>
      <c r="F3" s="276"/>
      <c r="G3" s="277"/>
    </row>
    <row r="4" spans="1:7" ht="80.1" customHeight="1" thickBot="1">
      <c r="A4" s="14" t="s">
        <v>71</v>
      </c>
      <c r="B4" s="15" t="s">
        <v>374</v>
      </c>
      <c r="C4" s="116" t="s">
        <v>2</v>
      </c>
      <c r="D4" s="17" t="s">
        <v>1</v>
      </c>
      <c r="E4" s="87" t="s">
        <v>12</v>
      </c>
      <c r="F4" s="20" t="s">
        <v>19</v>
      </c>
      <c r="G4" s="21" t="s">
        <v>20</v>
      </c>
    </row>
    <row r="5" spans="1:7" ht="63">
      <c r="A5" s="22" t="s">
        <v>81</v>
      </c>
      <c r="B5" s="23" t="s">
        <v>173</v>
      </c>
      <c r="C5" s="30" t="s">
        <v>3</v>
      </c>
      <c r="D5" s="33" t="s">
        <v>6</v>
      </c>
      <c r="E5" s="117" t="s">
        <v>166</v>
      </c>
      <c r="F5" s="118"/>
      <c r="G5" s="119"/>
    </row>
    <row r="6" spans="1:7" ht="63">
      <c r="A6" s="29" t="s">
        <v>82</v>
      </c>
      <c r="B6" s="30" t="s">
        <v>173</v>
      </c>
      <c r="C6" s="30" t="s">
        <v>60</v>
      </c>
      <c r="D6" s="33" t="s">
        <v>343</v>
      </c>
      <c r="E6" s="120" t="s">
        <v>166</v>
      </c>
      <c r="F6" s="121"/>
      <c r="G6" s="122"/>
    </row>
    <row r="7" spans="1:7" ht="63">
      <c r="A7" s="29" t="s">
        <v>83</v>
      </c>
      <c r="B7" s="30" t="s">
        <v>173</v>
      </c>
      <c r="C7" s="30" t="s">
        <v>41</v>
      </c>
      <c r="D7" s="33" t="s">
        <v>344</v>
      </c>
      <c r="E7" s="120" t="s">
        <v>166</v>
      </c>
      <c r="F7" s="121"/>
      <c r="G7" s="122"/>
    </row>
    <row r="8" spans="1:7" ht="46.5" customHeight="1">
      <c r="A8" s="29" t="s">
        <v>84</v>
      </c>
      <c r="B8" s="30" t="s">
        <v>173</v>
      </c>
      <c r="C8" s="103" t="s">
        <v>360</v>
      </c>
      <c r="D8" s="104" t="s">
        <v>359</v>
      </c>
      <c r="E8" s="120" t="s">
        <v>166</v>
      </c>
      <c r="F8" s="121"/>
      <c r="G8" s="122"/>
    </row>
    <row r="9" spans="1:7" ht="47.25">
      <c r="A9" s="29" t="s">
        <v>101</v>
      </c>
      <c r="B9" s="30" t="s">
        <v>346</v>
      </c>
      <c r="C9" s="30" t="s">
        <v>26</v>
      </c>
      <c r="D9" s="33" t="s">
        <v>77</v>
      </c>
      <c r="E9" s="120" t="s">
        <v>166</v>
      </c>
      <c r="F9" s="121"/>
      <c r="G9" s="122"/>
    </row>
    <row r="10" spans="1:7" ht="94.5">
      <c r="A10" s="29" t="s">
        <v>102</v>
      </c>
      <c r="B10" s="30" t="s">
        <v>346</v>
      </c>
      <c r="C10" s="30" t="s">
        <v>46</v>
      </c>
      <c r="D10" s="33" t="s">
        <v>219</v>
      </c>
      <c r="E10" s="120" t="s">
        <v>166</v>
      </c>
      <c r="F10" s="121"/>
      <c r="G10" s="122"/>
    </row>
    <row r="11" spans="1:7" ht="63">
      <c r="A11" s="29" t="s">
        <v>103</v>
      </c>
      <c r="B11" s="30" t="s">
        <v>346</v>
      </c>
      <c r="C11" s="30" t="s">
        <v>47</v>
      </c>
      <c r="D11" s="33" t="s">
        <v>57</v>
      </c>
      <c r="E11" s="120" t="s">
        <v>166</v>
      </c>
      <c r="F11" s="121"/>
      <c r="G11" s="122"/>
    </row>
    <row r="12" spans="1:7" ht="94.5">
      <c r="A12" s="29" t="s">
        <v>104</v>
      </c>
      <c r="B12" s="30" t="s">
        <v>346</v>
      </c>
      <c r="C12" s="30" t="s">
        <v>49</v>
      </c>
      <c r="D12" s="33" t="s">
        <v>78</v>
      </c>
      <c r="E12" s="120" t="s">
        <v>166</v>
      </c>
      <c r="F12" s="121"/>
      <c r="G12" s="122"/>
    </row>
    <row r="13" spans="1:7" ht="47.25">
      <c r="A13" s="29" t="s">
        <v>105</v>
      </c>
      <c r="B13" s="30" t="s">
        <v>346</v>
      </c>
      <c r="C13" s="30" t="s">
        <v>50</v>
      </c>
      <c r="D13" s="33" t="s">
        <v>51</v>
      </c>
      <c r="E13" s="120" t="s">
        <v>166</v>
      </c>
      <c r="F13" s="121"/>
      <c r="G13" s="122"/>
    </row>
    <row r="14" spans="1:7" ht="78.75">
      <c r="A14" s="29" t="s">
        <v>106</v>
      </c>
      <c r="B14" s="30" t="s">
        <v>346</v>
      </c>
      <c r="C14" s="30" t="s">
        <v>36</v>
      </c>
      <c r="D14" s="33" t="s">
        <v>254</v>
      </c>
      <c r="E14" s="120" t="s">
        <v>166</v>
      </c>
      <c r="F14" s="121"/>
      <c r="G14" s="122"/>
    </row>
    <row r="15" spans="1:7" ht="78.75">
      <c r="A15" s="29" t="s">
        <v>107</v>
      </c>
      <c r="B15" s="30" t="s">
        <v>346</v>
      </c>
      <c r="C15" s="30" t="s">
        <v>35</v>
      </c>
      <c r="D15" s="33" t="s">
        <v>274</v>
      </c>
      <c r="E15" s="120" t="s">
        <v>166</v>
      </c>
      <c r="F15" s="121"/>
      <c r="G15" s="122"/>
    </row>
    <row r="16" spans="1:7" ht="63">
      <c r="A16" s="29" t="s">
        <v>108</v>
      </c>
      <c r="B16" s="30" t="s">
        <v>346</v>
      </c>
      <c r="C16" s="30" t="s">
        <v>34</v>
      </c>
      <c r="D16" s="33" t="s">
        <v>52</v>
      </c>
      <c r="E16" s="120" t="s">
        <v>166</v>
      </c>
      <c r="F16" s="121"/>
      <c r="G16" s="122"/>
    </row>
    <row r="17" spans="1:7" ht="78.75">
      <c r="A17" s="29" t="s">
        <v>109</v>
      </c>
      <c r="B17" s="38" t="s">
        <v>346</v>
      </c>
      <c r="C17" s="30" t="s">
        <v>54</v>
      </c>
      <c r="D17" s="33" t="s">
        <v>79</v>
      </c>
      <c r="E17" s="120" t="s">
        <v>166</v>
      </c>
      <c r="F17" s="121"/>
      <c r="G17" s="122"/>
    </row>
    <row r="18" spans="1:7" ht="165" customHeight="1">
      <c r="A18" s="30" t="s">
        <v>110</v>
      </c>
      <c r="B18" s="30" t="s">
        <v>346</v>
      </c>
      <c r="C18" s="30" t="s">
        <v>38</v>
      </c>
      <c r="D18" s="33" t="s">
        <v>80</v>
      </c>
      <c r="E18" s="120" t="s">
        <v>166</v>
      </c>
      <c r="F18" s="121"/>
      <c r="G18" s="122"/>
    </row>
    <row r="19" spans="1:7" ht="47.25">
      <c r="A19" s="30" t="s">
        <v>111</v>
      </c>
      <c r="B19" s="30" t="s">
        <v>346</v>
      </c>
      <c r="C19" s="30" t="s">
        <v>33</v>
      </c>
      <c r="D19" s="33" t="s">
        <v>32</v>
      </c>
      <c r="E19" s="120" t="s">
        <v>166</v>
      </c>
      <c r="F19" s="121"/>
      <c r="G19" s="122"/>
    </row>
    <row r="20" spans="1:7" ht="47.25">
      <c r="A20" s="29" t="s">
        <v>112</v>
      </c>
      <c r="B20" s="30" t="s">
        <v>346</v>
      </c>
      <c r="C20" s="103" t="s">
        <v>360</v>
      </c>
      <c r="D20" s="104" t="s">
        <v>359</v>
      </c>
      <c r="E20" s="120" t="s">
        <v>166</v>
      </c>
      <c r="F20" s="121"/>
      <c r="G20" s="122"/>
    </row>
    <row r="21" spans="1:7" ht="94.5">
      <c r="A21" s="30" t="s">
        <v>113</v>
      </c>
      <c r="B21" s="30" t="s">
        <v>347</v>
      </c>
      <c r="C21" s="30" t="s">
        <v>46</v>
      </c>
      <c r="D21" s="33" t="s">
        <v>55</v>
      </c>
      <c r="E21" s="120" t="s">
        <v>166</v>
      </c>
      <c r="F21" s="121"/>
      <c r="G21" s="122"/>
    </row>
    <row r="22" spans="1:7" ht="63">
      <c r="A22" s="30" t="s">
        <v>114</v>
      </c>
      <c r="B22" s="30" t="s">
        <v>347</v>
      </c>
      <c r="C22" s="30" t="s">
        <v>47</v>
      </c>
      <c r="D22" s="33" t="s">
        <v>48</v>
      </c>
      <c r="E22" s="120" t="s">
        <v>166</v>
      </c>
      <c r="F22" s="121"/>
      <c r="G22" s="122"/>
    </row>
    <row r="23" spans="1:7" ht="47.25">
      <c r="A23" s="30" t="s">
        <v>115</v>
      </c>
      <c r="B23" s="30" t="s">
        <v>347</v>
      </c>
      <c r="C23" s="30" t="s">
        <v>26</v>
      </c>
      <c r="D23" s="33" t="s">
        <v>56</v>
      </c>
      <c r="E23" s="120" t="s">
        <v>166</v>
      </c>
      <c r="F23" s="121"/>
      <c r="G23" s="122"/>
    </row>
    <row r="24" spans="1:7" ht="31.5">
      <c r="A24" s="29" t="s">
        <v>84</v>
      </c>
      <c r="B24" s="30" t="s">
        <v>347</v>
      </c>
      <c r="C24" s="103" t="s">
        <v>360</v>
      </c>
      <c r="D24" s="104" t="s">
        <v>359</v>
      </c>
      <c r="E24" s="120" t="s">
        <v>166</v>
      </c>
      <c r="F24" s="121"/>
      <c r="G24" s="122"/>
    </row>
    <row r="25" spans="1:4" ht="15">
      <c r="A25" s="10"/>
      <c r="B25" s="11"/>
      <c r="C25" s="7"/>
      <c r="D25" s="7"/>
    </row>
    <row r="26" spans="1:4" ht="15" hidden="1">
      <c r="A26" s="10"/>
      <c r="B26" s="11"/>
      <c r="C26" s="7"/>
      <c r="D26" s="7"/>
    </row>
    <row r="27" spans="1:4" ht="15" hidden="1">
      <c r="A27" s="10"/>
      <c r="B27" s="11"/>
      <c r="C27" s="7"/>
      <c r="D27" s="7"/>
    </row>
    <row r="28" spans="1:4" ht="15" hidden="1">
      <c r="A28" s="10"/>
      <c r="B28" s="11"/>
      <c r="C28" s="7"/>
      <c r="D28" s="7"/>
    </row>
    <row r="29" spans="1:4" ht="15" hidden="1">
      <c r="A29" s="10"/>
      <c r="B29" s="11"/>
      <c r="C29" s="7"/>
      <c r="D29" s="7"/>
    </row>
    <row r="30" spans="1:4" ht="15" hidden="1">
      <c r="A30" s="10"/>
      <c r="B30" s="11"/>
      <c r="C30" s="7"/>
      <c r="D30" s="7"/>
    </row>
    <row r="31" spans="1:4" ht="15" hidden="1">
      <c r="A31" s="10"/>
      <c r="B31" s="11"/>
      <c r="C31" s="7"/>
      <c r="D31" s="7"/>
    </row>
    <row r="32" spans="1:4" ht="15" hidden="1">
      <c r="A32" s="10"/>
      <c r="B32" s="11"/>
      <c r="C32" s="7"/>
      <c r="D32" s="7"/>
    </row>
    <row r="33" spans="1:4" ht="15" hidden="1">
      <c r="A33" s="10"/>
      <c r="B33" s="11"/>
      <c r="C33" s="7"/>
      <c r="D33" s="7"/>
    </row>
    <row r="34" spans="1:4" ht="15" hidden="1">
      <c r="A34" s="10"/>
      <c r="B34" s="11"/>
      <c r="C34" s="7"/>
      <c r="D34" s="7"/>
    </row>
    <row r="35" spans="1:4" ht="15" hidden="1">
      <c r="A35" s="10"/>
      <c r="B35" s="11"/>
      <c r="C35" s="7"/>
      <c r="D35" s="7"/>
    </row>
    <row r="36" spans="1:4" ht="15" hidden="1">
      <c r="A36" s="10"/>
      <c r="B36" s="11"/>
      <c r="C36" s="7"/>
      <c r="D36" s="7"/>
    </row>
    <row r="37" spans="1:4" ht="15" hidden="1">
      <c r="A37" s="10"/>
      <c r="B37" s="11"/>
      <c r="C37" s="7"/>
      <c r="D37" s="7"/>
    </row>
    <row r="38" spans="1:4" ht="15" hidden="1">
      <c r="A38" s="10"/>
      <c r="B38" s="11"/>
      <c r="C38" s="7"/>
      <c r="D38" s="7"/>
    </row>
    <row r="39" spans="1:4" ht="15" hidden="1">
      <c r="A39" s="10"/>
      <c r="B39" s="11"/>
      <c r="C39" s="7"/>
      <c r="D39" s="7"/>
    </row>
    <row r="40" spans="1:4" ht="15" hidden="1">
      <c r="A40" s="10"/>
      <c r="B40" s="11"/>
      <c r="C40" s="7"/>
      <c r="D40" s="7"/>
    </row>
    <row r="41" spans="1:4" ht="15" hidden="1">
      <c r="A41" s="10"/>
      <c r="B41" s="11"/>
      <c r="C41" s="7"/>
      <c r="D41" s="7"/>
    </row>
    <row r="42" spans="1:4" ht="15" hidden="1">
      <c r="A42" s="10"/>
      <c r="B42" s="11"/>
      <c r="C42" s="7"/>
      <c r="D42" s="7"/>
    </row>
    <row r="43" spans="1:4" ht="15" hidden="1">
      <c r="A43" s="10"/>
      <c r="B43" s="11"/>
      <c r="C43" s="7"/>
      <c r="D43" s="7"/>
    </row>
    <row r="44" spans="1:4" ht="15" hidden="1">
      <c r="A44" s="10"/>
      <c r="B44" s="11"/>
      <c r="C44" s="7"/>
      <c r="D44" s="7"/>
    </row>
    <row r="45" spans="1:4" ht="15" hidden="1">
      <c r="A45" s="10"/>
      <c r="B45" s="11"/>
      <c r="C45" s="7"/>
      <c r="D45" s="7"/>
    </row>
    <row r="46" spans="1:4" ht="15" hidden="1">
      <c r="A46" s="10"/>
      <c r="B46" s="11"/>
      <c r="C46" s="7"/>
      <c r="D46" s="7"/>
    </row>
    <row r="47" spans="1:4" ht="15" hidden="1">
      <c r="A47" s="10"/>
      <c r="B47" s="11"/>
      <c r="C47" s="7"/>
      <c r="D47" s="7"/>
    </row>
    <row r="48" spans="1:4" ht="15" hidden="1">
      <c r="A48" s="10"/>
      <c r="B48" s="11"/>
      <c r="C48" s="7"/>
      <c r="D48" s="7"/>
    </row>
    <row r="49" spans="1:4" ht="15" hidden="1">
      <c r="A49" s="10"/>
      <c r="B49" s="11"/>
      <c r="C49" s="7"/>
      <c r="D49" s="7"/>
    </row>
    <row r="50" spans="1:4" ht="15" hidden="1">
      <c r="A50" s="10"/>
      <c r="B50" s="11"/>
      <c r="C50" s="7"/>
      <c r="D50" s="7"/>
    </row>
    <row r="51" spans="1:4" ht="15" hidden="1">
      <c r="A51" s="10"/>
      <c r="B51" s="11"/>
      <c r="C51" s="7"/>
      <c r="D51" s="7"/>
    </row>
    <row r="52" spans="1:4" ht="15" hidden="1">
      <c r="A52" s="10"/>
      <c r="B52" s="11"/>
      <c r="C52" s="7"/>
      <c r="D52" s="7"/>
    </row>
    <row r="53" spans="1:4" ht="15" hidden="1">
      <c r="A53" s="10"/>
      <c r="B53" s="11"/>
      <c r="C53" s="7"/>
      <c r="D53" s="7"/>
    </row>
    <row r="54" spans="1:4" ht="15" hidden="1">
      <c r="A54" s="10"/>
      <c r="B54" s="11"/>
      <c r="C54" s="7"/>
      <c r="D54" s="7"/>
    </row>
    <row r="55" spans="1:4" ht="15" hidden="1">
      <c r="A55" s="10"/>
      <c r="B55" s="11"/>
      <c r="C55" s="7"/>
      <c r="D55" s="7"/>
    </row>
    <row r="56" spans="1:4" ht="15" hidden="1">
      <c r="A56" s="10"/>
      <c r="B56" s="11"/>
      <c r="C56" s="7"/>
      <c r="D56" s="7"/>
    </row>
    <row r="57" spans="1:4" ht="15" hidden="1">
      <c r="A57" s="10"/>
      <c r="B57" s="11"/>
      <c r="C57" s="7"/>
      <c r="D57" s="7"/>
    </row>
    <row r="58" spans="1:4" ht="15" hidden="1">
      <c r="A58" s="10"/>
      <c r="B58" s="11"/>
      <c r="C58" s="7"/>
      <c r="D58" s="7"/>
    </row>
    <row r="59" spans="1:4" ht="15" hidden="1">
      <c r="A59" s="10"/>
      <c r="B59" s="11"/>
      <c r="C59" s="7"/>
      <c r="D59" s="7"/>
    </row>
    <row r="60" spans="1:4" ht="15" hidden="1">
      <c r="A60" s="10"/>
      <c r="B60" s="11"/>
      <c r="C60" s="7"/>
      <c r="D60" s="7"/>
    </row>
    <row r="61" spans="1:4" ht="15" hidden="1">
      <c r="A61" s="10"/>
      <c r="B61" s="11"/>
      <c r="C61" s="7"/>
      <c r="D61" s="7"/>
    </row>
    <row r="62" spans="1:4" ht="15" hidden="1">
      <c r="A62" s="10"/>
      <c r="B62" s="11"/>
      <c r="C62" s="7"/>
      <c r="D62" s="7"/>
    </row>
    <row r="63" spans="1:4" ht="15" hidden="1">
      <c r="A63" s="10"/>
      <c r="B63" s="11"/>
      <c r="C63" s="7"/>
      <c r="D63" s="7"/>
    </row>
    <row r="64" spans="1:4" ht="15" hidden="1">
      <c r="A64" s="10"/>
      <c r="B64" s="11"/>
      <c r="C64" s="7"/>
      <c r="D64" s="7"/>
    </row>
    <row r="65" spans="1:4" ht="15" hidden="1">
      <c r="A65" s="10"/>
      <c r="B65" s="11"/>
      <c r="C65" s="7"/>
      <c r="D65" s="7"/>
    </row>
    <row r="66" spans="1:4" ht="15" hidden="1">
      <c r="A66" s="10"/>
      <c r="B66" s="11"/>
      <c r="C66" s="7"/>
      <c r="D66" s="7"/>
    </row>
    <row r="67" spans="1:4" ht="15" hidden="1">
      <c r="A67" s="10"/>
      <c r="B67" s="11"/>
      <c r="C67" s="7"/>
      <c r="D67" s="7"/>
    </row>
    <row r="68" spans="1:4" ht="15" hidden="1">
      <c r="A68" s="10"/>
      <c r="B68" s="11"/>
      <c r="C68" s="7"/>
      <c r="D68" s="7"/>
    </row>
    <row r="69" spans="1:4" ht="15" hidden="1">
      <c r="A69" s="10"/>
      <c r="B69" s="11"/>
      <c r="C69" s="7"/>
      <c r="D69" s="7"/>
    </row>
    <row r="70" spans="1:4" ht="15" hidden="1">
      <c r="A70" s="10"/>
      <c r="B70" s="11"/>
      <c r="C70" s="7"/>
      <c r="D70" s="7"/>
    </row>
    <row r="71" spans="1:4" ht="15" hidden="1">
      <c r="A71" s="10"/>
      <c r="B71" s="11"/>
      <c r="C71" s="7"/>
      <c r="D71" s="7"/>
    </row>
    <row r="72" spans="1:4" ht="15" hidden="1">
      <c r="A72" s="10"/>
      <c r="B72" s="11"/>
      <c r="C72" s="7"/>
      <c r="D72" s="7"/>
    </row>
    <row r="73" spans="1:4" ht="15" hidden="1">
      <c r="A73" s="10"/>
      <c r="B73" s="11"/>
      <c r="C73" s="7"/>
      <c r="D73" s="7"/>
    </row>
    <row r="74" spans="1:4" ht="15" hidden="1">
      <c r="A74" s="10"/>
      <c r="B74" s="11"/>
      <c r="C74" s="7"/>
      <c r="D74" s="7"/>
    </row>
    <row r="75" spans="1:4" ht="15" hidden="1">
      <c r="A75" s="10"/>
      <c r="B75" s="11"/>
      <c r="C75" s="7"/>
      <c r="D75" s="7"/>
    </row>
    <row r="76" spans="1:4" ht="15" hidden="1">
      <c r="A76" s="10"/>
      <c r="B76" s="11"/>
      <c r="C76" s="7"/>
      <c r="D76" s="7"/>
    </row>
    <row r="77" spans="1:4" ht="15" hidden="1">
      <c r="A77" s="10"/>
      <c r="B77" s="11"/>
      <c r="C77" s="7"/>
      <c r="D77" s="7"/>
    </row>
    <row r="78" spans="1:4" ht="15" hidden="1">
      <c r="A78" s="10"/>
      <c r="B78" s="11"/>
      <c r="C78" s="7"/>
      <c r="D78" s="7"/>
    </row>
    <row r="79" spans="1:4" ht="15" hidden="1">
      <c r="A79" s="10"/>
      <c r="B79" s="11"/>
      <c r="C79" s="7"/>
      <c r="D79" s="7"/>
    </row>
    <row r="80" spans="1:4" ht="15" hidden="1">
      <c r="A80" s="10"/>
      <c r="B80" s="11"/>
      <c r="C80" s="7"/>
      <c r="D80" s="7"/>
    </row>
    <row r="81" spans="1:4" ht="15" hidden="1">
      <c r="A81" s="10"/>
      <c r="B81" s="11"/>
      <c r="C81" s="7"/>
      <c r="D81" s="7"/>
    </row>
    <row r="82" spans="1:4" ht="15" hidden="1">
      <c r="A82" s="10"/>
      <c r="B82" s="11"/>
      <c r="C82" s="7"/>
      <c r="D82" s="7"/>
    </row>
    <row r="83" spans="1:4" ht="15" hidden="1">
      <c r="A83" s="10"/>
      <c r="B83" s="11"/>
      <c r="C83" s="7"/>
      <c r="D83" s="7"/>
    </row>
    <row r="84" spans="1:4" ht="15" hidden="1">
      <c r="A84" s="10"/>
      <c r="B84" s="11"/>
      <c r="C84" s="7"/>
      <c r="D84" s="7"/>
    </row>
    <row r="85" spans="1:4" ht="15" hidden="1">
      <c r="A85" s="10"/>
      <c r="B85" s="11"/>
      <c r="C85" s="7"/>
      <c r="D85" s="7"/>
    </row>
    <row r="86" spans="1:4" ht="15" hidden="1">
      <c r="A86" s="10"/>
      <c r="B86" s="11"/>
      <c r="C86" s="7"/>
      <c r="D86" s="7"/>
    </row>
    <row r="87" spans="1:4" ht="15" hidden="1">
      <c r="A87" s="10"/>
      <c r="B87" s="11"/>
      <c r="C87" s="7"/>
      <c r="D87" s="7"/>
    </row>
    <row r="88" spans="1:4" ht="15" hidden="1">
      <c r="A88" s="10"/>
      <c r="B88" s="11"/>
      <c r="C88" s="7"/>
      <c r="D88" s="7"/>
    </row>
    <row r="89" spans="1:4" ht="15" hidden="1">
      <c r="A89" s="10"/>
      <c r="B89" s="11"/>
      <c r="C89" s="7"/>
      <c r="D89" s="7"/>
    </row>
    <row r="90" spans="1:4" ht="15" hidden="1">
      <c r="A90" s="10"/>
      <c r="B90" s="11"/>
      <c r="C90" s="7"/>
      <c r="D90" s="7"/>
    </row>
    <row r="91" spans="1:4" ht="15" hidden="1">
      <c r="A91" s="10"/>
      <c r="B91" s="11"/>
      <c r="C91" s="7"/>
      <c r="D91" s="7"/>
    </row>
    <row r="92" spans="1:4" ht="15" hidden="1">
      <c r="A92" s="10"/>
      <c r="B92" s="11"/>
      <c r="C92" s="7"/>
      <c r="D92" s="7"/>
    </row>
    <row r="93" spans="1:4" ht="15" hidden="1">
      <c r="A93" s="10"/>
      <c r="B93" s="11"/>
      <c r="C93" s="7"/>
      <c r="D93" s="7"/>
    </row>
    <row r="94" spans="1:4" ht="15" hidden="1">
      <c r="A94" s="10"/>
      <c r="B94" s="11"/>
      <c r="C94" s="7"/>
      <c r="D94" s="7"/>
    </row>
    <row r="95" spans="1:4" ht="15" hidden="1">
      <c r="A95" s="10"/>
      <c r="B95" s="11"/>
      <c r="C95" s="7"/>
      <c r="D95" s="7"/>
    </row>
    <row r="96" spans="1:4" ht="15" hidden="1">
      <c r="A96" s="10"/>
      <c r="B96" s="11"/>
      <c r="C96" s="7"/>
      <c r="D96" s="7"/>
    </row>
    <row r="97" spans="1:4" ht="15" hidden="1">
      <c r="A97" s="10"/>
      <c r="B97" s="11"/>
      <c r="C97" s="7"/>
      <c r="D97" s="7"/>
    </row>
    <row r="98" spans="1:4" ht="15" hidden="1">
      <c r="A98" s="10"/>
      <c r="B98" s="11"/>
      <c r="C98" s="7"/>
      <c r="D98" s="7"/>
    </row>
    <row r="99" spans="1:4" ht="15" hidden="1">
      <c r="A99" s="10"/>
      <c r="B99" s="11"/>
      <c r="C99" s="7"/>
      <c r="D99" s="7"/>
    </row>
    <row r="100" spans="1:4" ht="15" hidden="1">
      <c r="A100" s="10"/>
      <c r="B100" s="11"/>
      <c r="C100" s="7"/>
      <c r="D100" s="7"/>
    </row>
    <row r="101" spans="1:4" ht="15" hidden="1">
      <c r="A101" s="10"/>
      <c r="B101" s="11"/>
      <c r="C101" s="7"/>
      <c r="D101" s="7"/>
    </row>
    <row r="102" spans="1:4" ht="15" hidden="1">
      <c r="A102" s="10"/>
      <c r="B102" s="11"/>
      <c r="C102" s="7"/>
      <c r="D102" s="7"/>
    </row>
    <row r="103" spans="1:4" ht="15" hidden="1">
      <c r="A103" s="10"/>
      <c r="B103" s="11"/>
      <c r="C103" s="7"/>
      <c r="D103" s="7"/>
    </row>
    <row r="104" spans="1:4" ht="15" hidden="1">
      <c r="A104" s="10"/>
      <c r="B104" s="11"/>
      <c r="C104" s="7"/>
      <c r="D104" s="7"/>
    </row>
    <row r="105" spans="1:4" ht="15" hidden="1">
      <c r="A105" s="10"/>
      <c r="B105" s="11"/>
      <c r="C105" s="7"/>
      <c r="D105" s="7"/>
    </row>
    <row r="106" spans="1:4" ht="15" hidden="1">
      <c r="A106" s="10"/>
      <c r="B106" s="11"/>
      <c r="C106" s="7"/>
      <c r="D106" s="7"/>
    </row>
    <row r="107" spans="1:4" ht="15" hidden="1">
      <c r="A107" s="10"/>
      <c r="B107" s="11"/>
      <c r="C107" s="7"/>
      <c r="D107" s="7"/>
    </row>
    <row r="108" spans="1:4" ht="15" hidden="1">
      <c r="A108" s="10"/>
      <c r="B108" s="11"/>
      <c r="C108" s="7"/>
      <c r="D108" s="7"/>
    </row>
    <row r="109" spans="1:4" ht="15" hidden="1">
      <c r="A109" s="10"/>
      <c r="B109" s="11"/>
      <c r="C109" s="7"/>
      <c r="D109" s="7"/>
    </row>
    <row r="110" spans="1:4" ht="15" hidden="1">
      <c r="A110" s="10"/>
      <c r="B110" s="11"/>
      <c r="C110" s="7"/>
      <c r="D110" s="7"/>
    </row>
    <row r="111" spans="1:4" ht="15" hidden="1">
      <c r="A111" s="10"/>
      <c r="B111" s="11"/>
      <c r="C111" s="7"/>
      <c r="D111" s="7"/>
    </row>
    <row r="112" spans="1:4" ht="15" hidden="1">
      <c r="A112" s="10"/>
      <c r="B112" s="11"/>
      <c r="C112" s="7"/>
      <c r="D112" s="7"/>
    </row>
    <row r="113" spans="1:4" ht="15" hidden="1">
      <c r="A113" s="10"/>
      <c r="B113" s="11"/>
      <c r="C113" s="7"/>
      <c r="D113" s="7"/>
    </row>
    <row r="114" spans="1:4" ht="15" hidden="1">
      <c r="A114" s="10"/>
      <c r="B114" s="11"/>
      <c r="C114" s="7"/>
      <c r="D114" s="7"/>
    </row>
  </sheetData>
  <autoFilter ref="A4:G4"/>
  <mergeCells count="2">
    <mergeCell ref="A3:D3"/>
    <mergeCell ref="E3:G3"/>
  </mergeCells>
  <pageMargins left="0.7" right="0.7" top="0.787401575" bottom="0.787401575" header="0.3" footer="0.3"/>
  <pageSetup orientation="portrait" paperSize="9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2:U53"/>
  <sheetViews>
    <sheetView zoomScale="55" zoomScaleNormal="55" zoomScaleSheetLayoutView="50" workbookViewId="0" topLeftCell="A1">
      <selection pane="topLeft" activeCell="M17" sqref="A1:XFD1048576"/>
    </sheetView>
  </sheetViews>
  <sheetFormatPr defaultRowHeight="45" customHeight="1"/>
  <cols>
    <col min="1" max="1" width="25.7142857142857" style="123" customWidth="1"/>
    <col min="2" max="2" width="20.7142857142857" style="123" customWidth="1"/>
    <col min="3" max="3" width="25.7142857142857" style="123" customWidth="1"/>
    <col min="4" max="4" width="75.7142857142857" style="123" customWidth="1"/>
    <col min="5" max="8" width="25.7142857142857" style="123" customWidth="1"/>
    <col min="9" max="9" width="20.7142857142857" style="123" customWidth="1"/>
    <col min="10" max="10" width="25.7142857142857" style="123" customWidth="1"/>
    <col min="11" max="11" width="20.7142857142857" style="123" customWidth="1"/>
    <col min="12" max="13" width="25.7142857142857" style="123" customWidth="1"/>
    <col min="14" max="14" width="20.7142857142857" style="123" customWidth="1"/>
    <col min="15" max="15" width="25.7142857142857" style="123" customWidth="1"/>
    <col min="16" max="16" width="20.7142857142857" style="123" customWidth="1"/>
    <col min="17" max="18" width="25.7142857142857" style="123" customWidth="1"/>
    <col min="19" max="19" width="20.7142857142857" style="123" customWidth="1"/>
    <col min="20" max="20" width="25.7142857142857" style="123" customWidth="1"/>
    <col min="21" max="21" width="20.7142857142857" style="123" customWidth="1"/>
    <col min="22" max="16384" width="9.14285714285714" style="123"/>
  </cols>
  <sheetData>
    <row r="1" ht="12.75"/>
    <row r="2" spans="7:14" ht="16.5" thickBot="1">
      <c r="G2" s="124"/>
      <c r="H2" s="124"/>
      <c r="I2" s="124"/>
      <c r="J2" s="124"/>
      <c r="K2" s="124"/>
      <c r="L2" s="125"/>
      <c r="M2" s="125"/>
      <c r="N2" s="126"/>
    </row>
    <row r="3" spans="2:21" s="124" customFormat="1" ht="50.1" customHeight="1" thickBot="1">
      <c r="B3" s="278" t="s">
        <v>5</v>
      </c>
      <c r="C3" s="279"/>
      <c r="D3" s="279"/>
      <c r="E3" s="279"/>
      <c r="F3" s="280"/>
      <c r="I3" s="273" t="s">
        <v>21</v>
      </c>
      <c r="J3" s="274"/>
      <c r="K3" s="281"/>
      <c r="M3" s="127"/>
      <c r="N3" s="273" t="s">
        <v>17</v>
      </c>
      <c r="O3" s="274"/>
      <c r="P3" s="281"/>
      <c r="R3" s="128"/>
      <c r="S3" s="282" t="s">
        <v>39</v>
      </c>
      <c r="T3" s="283"/>
      <c r="U3" s="284"/>
    </row>
    <row r="4" spans="2:21" s="129" customFormat="1" ht="84.95" customHeight="1" thickBot="1">
      <c r="B4" s="14" t="s">
        <v>165</v>
      </c>
      <c r="C4" s="16" t="s">
        <v>2</v>
      </c>
      <c r="D4" s="16" t="s">
        <v>1</v>
      </c>
      <c r="E4" s="16" t="s">
        <v>7</v>
      </c>
      <c r="F4" s="130" t="s">
        <v>61</v>
      </c>
      <c r="G4" s="14" t="s">
        <v>0</v>
      </c>
      <c r="H4" s="131" t="s">
        <v>25</v>
      </c>
      <c r="I4" s="14" t="s">
        <v>9</v>
      </c>
      <c r="J4" s="16" t="s">
        <v>10</v>
      </c>
      <c r="K4" s="17" t="s">
        <v>11</v>
      </c>
      <c r="L4" s="132" t="s">
        <v>141</v>
      </c>
      <c r="M4" s="133" t="s">
        <v>144</v>
      </c>
      <c r="N4" s="14" t="s">
        <v>15</v>
      </c>
      <c r="O4" s="16" t="s">
        <v>16</v>
      </c>
      <c r="P4" s="17" t="s">
        <v>18</v>
      </c>
      <c r="Q4" s="132" t="s">
        <v>142</v>
      </c>
      <c r="R4" s="133" t="s">
        <v>143</v>
      </c>
      <c r="S4" s="14" t="s">
        <v>136</v>
      </c>
      <c r="T4" s="16" t="s">
        <v>137</v>
      </c>
      <c r="U4" s="17" t="s">
        <v>138</v>
      </c>
    </row>
    <row r="5" spans="2:21" s="48" customFormat="1" ht="98.25" customHeight="1" thickBot="1">
      <c r="B5" s="134" t="s">
        <v>81</v>
      </c>
      <c r="C5" s="135" t="s">
        <v>3</v>
      </c>
      <c r="D5" s="136" t="s">
        <v>6</v>
      </c>
      <c r="E5" s="135" t="s">
        <v>28</v>
      </c>
      <c r="F5" s="137" t="s">
        <v>62</v>
      </c>
      <c r="G5" s="138"/>
      <c r="H5" s="139"/>
      <c r="I5" s="140"/>
      <c r="J5" s="141"/>
      <c r="K5" s="142">
        <f>I5*J5</f>
        <v>0</v>
      </c>
      <c r="L5" s="143"/>
      <c r="M5" s="144"/>
      <c r="N5" s="145">
        <f>I5+L5</f>
        <v>0</v>
      </c>
      <c r="O5" s="146">
        <f>J5+M5</f>
        <v>0</v>
      </c>
      <c r="P5" s="142">
        <f>N5*O5</f>
        <v>0</v>
      </c>
      <c r="Q5" s="143"/>
      <c r="R5" s="144"/>
      <c r="S5" s="145">
        <f>N5+Q5</f>
        <v>0</v>
      </c>
      <c r="T5" s="146">
        <f>O5+R5</f>
        <v>0</v>
      </c>
      <c r="U5" s="142">
        <f>S5*T5</f>
        <v>0</v>
      </c>
    </row>
    <row r="6" spans="7:21" s="124" customFormat="1" ht="38.25" customHeight="1" thickBot="1">
      <c r="G6" s="124" t="s">
        <v>168</v>
      </c>
      <c r="H6" s="124" t="s">
        <v>168</v>
      </c>
      <c r="I6" s="124" t="s">
        <v>168</v>
      </c>
      <c r="J6" s="124" t="s">
        <v>168</v>
      </c>
      <c r="K6" s="124" t="s">
        <v>168</v>
      </c>
      <c r="L6" s="124" t="s">
        <v>169</v>
      </c>
      <c r="M6" s="124" t="s">
        <v>169</v>
      </c>
      <c r="N6" s="124" t="s">
        <v>169</v>
      </c>
      <c r="O6" s="124" t="s">
        <v>169</v>
      </c>
      <c r="P6" s="124" t="s">
        <v>169</v>
      </c>
      <c r="Q6" s="124" t="s">
        <v>171</v>
      </c>
      <c r="R6" s="124" t="s">
        <v>171</v>
      </c>
      <c r="S6" s="124" t="s">
        <v>171</v>
      </c>
      <c r="T6" s="124" t="s">
        <v>171</v>
      </c>
      <c r="U6" s="124" t="s">
        <v>171</v>
      </c>
    </row>
    <row r="7" spans="2:21" s="46" customFormat="1" ht="50.1" customHeight="1" thickBot="1">
      <c r="B7" s="273" t="s">
        <v>8</v>
      </c>
      <c r="C7" s="274"/>
      <c r="D7" s="274"/>
      <c r="E7" s="274"/>
      <c r="F7" s="274"/>
      <c r="G7" s="281"/>
      <c r="H7" s="123"/>
      <c r="I7" s="123"/>
      <c r="J7" s="123"/>
      <c r="K7" s="123"/>
      <c r="L7" s="123"/>
      <c r="M7" s="123"/>
      <c r="Q7" s="147"/>
      <c r="R7" s="147"/>
      <c r="S7" s="147"/>
      <c r="T7" s="147"/>
      <c r="U7" s="147"/>
    </row>
    <row r="8" spans="2:21" ht="84.95" customHeight="1">
      <c r="B8" s="148" t="s">
        <v>164</v>
      </c>
      <c r="C8" s="149" t="s">
        <v>448</v>
      </c>
      <c r="D8" s="150" t="s">
        <v>12</v>
      </c>
      <c r="E8" s="150" t="s">
        <v>13</v>
      </c>
      <c r="F8" s="150" t="s">
        <v>14</v>
      </c>
      <c r="G8" s="151" t="s">
        <v>22</v>
      </c>
      <c r="Q8" s="152"/>
      <c r="R8" s="152"/>
      <c r="S8" s="152"/>
      <c r="T8" s="152"/>
      <c r="U8" s="152"/>
    </row>
    <row r="9" spans="1:21" ht="45" customHeight="1">
      <c r="A9" s="124" t="s">
        <v>167</v>
      </c>
      <c r="B9" s="153" t="s">
        <v>85</v>
      </c>
      <c r="C9" s="154"/>
      <c r="D9" s="155" t="s">
        <v>74</v>
      </c>
      <c r="E9" s="156"/>
      <c r="F9" s="156"/>
      <c r="G9" s="157"/>
      <c r="Q9" s="152"/>
      <c r="R9" s="152"/>
      <c r="S9" s="152"/>
      <c r="T9" s="152"/>
      <c r="U9" s="152"/>
    </row>
    <row r="10" spans="1:21" ht="45" customHeight="1">
      <c r="A10" s="124" t="s">
        <v>167</v>
      </c>
      <c r="B10" s="153" t="s">
        <v>86</v>
      </c>
      <c r="C10" s="154"/>
      <c r="D10" s="155" t="s">
        <v>42</v>
      </c>
      <c r="E10" s="156"/>
      <c r="F10" s="156"/>
      <c r="G10" s="157"/>
      <c r="Q10" s="152"/>
      <c r="R10" s="152"/>
      <c r="S10" s="152"/>
      <c r="T10" s="152"/>
      <c r="U10" s="152"/>
    </row>
    <row r="11" spans="1:21" ht="45" customHeight="1">
      <c r="A11" s="124" t="s">
        <v>167</v>
      </c>
      <c r="B11" s="153" t="s">
        <v>87</v>
      </c>
      <c r="C11" s="154"/>
      <c r="D11" s="155" t="s">
        <v>73</v>
      </c>
      <c r="E11" s="156"/>
      <c r="F11" s="156"/>
      <c r="G11" s="157"/>
      <c r="Q11" s="152"/>
      <c r="R11" s="152"/>
      <c r="S11" s="152"/>
      <c r="T11" s="152"/>
      <c r="U11" s="152"/>
    </row>
    <row r="12" spans="1:21" ht="45" customHeight="1">
      <c r="A12" s="124" t="s">
        <v>167</v>
      </c>
      <c r="B12" s="153" t="s">
        <v>88</v>
      </c>
      <c r="C12" s="154"/>
      <c r="D12" s="155" t="s">
        <v>72</v>
      </c>
      <c r="E12" s="156"/>
      <c r="F12" s="156"/>
      <c r="G12" s="157"/>
      <c r="Q12" s="152"/>
      <c r="R12" s="152"/>
      <c r="S12" s="152"/>
      <c r="T12" s="152"/>
      <c r="U12" s="152"/>
    </row>
    <row r="13" spans="1:7" ht="45" customHeight="1">
      <c r="A13" s="124" t="s">
        <v>167</v>
      </c>
      <c r="B13" s="153" t="s">
        <v>89</v>
      </c>
      <c r="C13" s="154"/>
      <c r="D13" s="155" t="s">
        <v>75</v>
      </c>
      <c r="E13" s="156"/>
      <c r="F13" s="156"/>
      <c r="G13" s="157"/>
    </row>
    <row r="14" spans="1:7" ht="45" customHeight="1">
      <c r="A14" s="124" t="s">
        <v>167</v>
      </c>
      <c r="B14" s="153" t="s">
        <v>90</v>
      </c>
      <c r="C14" s="154"/>
      <c r="D14" s="155" t="s">
        <v>43</v>
      </c>
      <c r="E14" s="156"/>
      <c r="F14" s="156"/>
      <c r="G14" s="157"/>
    </row>
    <row r="15" spans="1:7" ht="45" customHeight="1">
      <c r="A15" s="124" t="s">
        <v>167</v>
      </c>
      <c r="B15" s="153" t="s">
        <v>91</v>
      </c>
      <c r="C15" s="154"/>
      <c r="D15" s="155" t="s">
        <v>65</v>
      </c>
      <c r="E15" s="156"/>
      <c r="F15" s="156"/>
      <c r="G15" s="157"/>
    </row>
    <row r="16" spans="1:7" ht="45" customHeight="1">
      <c r="A16" s="124" t="s">
        <v>167</v>
      </c>
      <c r="B16" s="153" t="s">
        <v>92</v>
      </c>
      <c r="C16" s="154"/>
      <c r="D16" s="155" t="s">
        <v>66</v>
      </c>
      <c r="E16" s="156"/>
      <c r="F16" s="156"/>
      <c r="G16" s="157"/>
    </row>
    <row r="17" spans="1:7" ht="45" customHeight="1">
      <c r="A17" s="124" t="s">
        <v>167</v>
      </c>
      <c r="B17" s="35" t="s">
        <v>362</v>
      </c>
      <c r="C17" s="158"/>
      <c r="D17" s="159" t="s">
        <v>23</v>
      </c>
      <c r="E17" s="156"/>
      <c r="F17" s="156"/>
      <c r="G17" s="157"/>
    </row>
    <row r="18" spans="1:7" ht="45" customHeight="1">
      <c r="A18" s="124" t="s">
        <v>167</v>
      </c>
      <c r="B18" s="35" t="s">
        <v>363</v>
      </c>
      <c r="C18" s="158"/>
      <c r="D18" s="159" t="s">
        <v>23</v>
      </c>
      <c r="E18" s="156"/>
      <c r="F18" s="156"/>
      <c r="G18" s="157"/>
    </row>
    <row r="19" spans="1:7" ht="45" customHeight="1" thickBot="1">
      <c r="A19" s="124" t="s">
        <v>167</v>
      </c>
      <c r="B19" s="160" t="s">
        <v>93</v>
      </c>
      <c r="C19" s="161"/>
      <c r="D19" s="162" t="s">
        <v>23</v>
      </c>
      <c r="E19" s="163"/>
      <c r="F19" s="163"/>
      <c r="G19" s="164"/>
    </row>
    <row r="20" s="124" customFormat="1" ht="45" customHeight="1" thickBot="1"/>
    <row r="21" spans="1:7" s="166" customFormat="1" ht="50.1" customHeight="1" thickBot="1">
      <c r="A21" s="165"/>
      <c r="B21" s="278" t="s">
        <v>155</v>
      </c>
      <c r="C21" s="279"/>
      <c r="D21" s="279"/>
      <c r="E21" s="279"/>
      <c r="F21" s="279"/>
      <c r="G21" s="280"/>
    </row>
    <row r="22" spans="1:7" ht="84.95" customHeight="1">
      <c r="A22" s="124"/>
      <c r="B22" s="83" t="s">
        <v>361</v>
      </c>
      <c r="C22" s="149" t="s">
        <v>172</v>
      </c>
      <c r="D22" s="85" t="s">
        <v>12</v>
      </c>
      <c r="E22" s="85" t="s">
        <v>19</v>
      </c>
      <c r="F22" s="85" t="s">
        <v>20</v>
      </c>
      <c r="G22" s="167"/>
    </row>
    <row r="23" spans="1:7" s="171" customFormat="1" ht="45" customHeight="1">
      <c r="A23" s="124" t="s">
        <v>170</v>
      </c>
      <c r="B23" s="168" t="str">
        <f>CONCATENATE(LEFT($B$9,2),"N ",RIGHT($B$9,3))</f>
        <v>VPN 1.1</v>
      </c>
      <c r="C23" s="169"/>
      <c r="D23" s="159" t="s">
        <v>166</v>
      </c>
      <c r="E23" s="121"/>
      <c r="F23" s="121"/>
      <c r="G23" s="170"/>
    </row>
    <row r="24" spans="1:7" s="171" customFormat="1" ht="45" customHeight="1">
      <c r="A24" s="124" t="s">
        <v>170</v>
      </c>
      <c r="B24" s="168" t="str">
        <f>CONCATENATE(LEFT($B$10,2),"N ",RIGHT($B$10,3))</f>
        <v>VPN 1.2</v>
      </c>
      <c r="C24" s="169"/>
      <c r="D24" s="159" t="s">
        <v>166</v>
      </c>
      <c r="E24" s="121"/>
      <c r="F24" s="121"/>
      <c r="G24" s="170"/>
    </row>
    <row r="25" spans="1:7" s="171" customFormat="1" ht="45" customHeight="1">
      <c r="A25" s="124" t="s">
        <v>170</v>
      </c>
      <c r="B25" s="168" t="str">
        <f>CONCATENATE(LEFT($B$11,2),"N ",RIGHT($B$11,3))</f>
        <v>VPN 1.3</v>
      </c>
      <c r="C25" s="169"/>
      <c r="D25" s="159" t="s">
        <v>166</v>
      </c>
      <c r="E25" s="121"/>
      <c r="F25" s="121"/>
      <c r="G25" s="170"/>
    </row>
    <row r="26" spans="1:7" s="171" customFormat="1" ht="45" customHeight="1">
      <c r="A26" s="124" t="s">
        <v>170</v>
      </c>
      <c r="B26" s="168" t="str">
        <f>CONCATENATE(LEFT($B$12,2),"N ",RIGHT($B$12,3))</f>
        <v>VPN 1.4</v>
      </c>
      <c r="C26" s="169"/>
      <c r="D26" s="159" t="s">
        <v>166</v>
      </c>
      <c r="E26" s="121"/>
      <c r="F26" s="121"/>
      <c r="G26" s="170"/>
    </row>
    <row r="27" spans="1:7" s="171" customFormat="1" ht="45" customHeight="1" thickBot="1">
      <c r="A27" s="124" t="s">
        <v>170</v>
      </c>
      <c r="B27" s="172" t="s">
        <v>466</v>
      </c>
      <c r="C27" s="173"/>
      <c r="D27" s="162" t="s">
        <v>166</v>
      </c>
      <c r="E27" s="174"/>
      <c r="F27" s="174"/>
      <c r="G27" s="175"/>
    </row>
    <row r="28" s="171" customFormat="1" ht="45" customHeight="1"/>
    <row r="29" s="171" customFormat="1" ht="45" customHeight="1"/>
    <row r="50" ht="45" customHeight="1">
      <c r="B50" s="123">
        <v>-1</v>
      </c>
    </row>
    <row r="51" ht="45" customHeight="1">
      <c r="B51" s="123">
        <v>-2</v>
      </c>
    </row>
    <row r="52" ht="45" customHeight="1">
      <c r="B52" s="123">
        <v>-3</v>
      </c>
    </row>
    <row r="53" ht="45" customHeight="1">
      <c r="B53" s="123">
        <v>-4</v>
      </c>
    </row>
  </sheetData>
  <mergeCells count="6">
    <mergeCell ref="B21:G21"/>
    <mergeCell ref="I3:K3"/>
    <mergeCell ref="N3:P3"/>
    <mergeCell ref="S3:U3"/>
    <mergeCell ref="B3:F3"/>
    <mergeCell ref="B7:G7"/>
  </mergeCells>
  <conditionalFormatting sqref="B9">
    <cfRule type="cellIs" priority="37" dxfId="2" operator="between">
      <formula>11</formula>
      <formula>25</formula>
    </cfRule>
    <cfRule type="cellIs" priority="38" dxfId="1" operator="between">
      <formula>6</formula>
      <formula>10</formula>
    </cfRule>
    <cfRule type="cellIs" priority="39" dxfId="0" operator="between">
      <formula>0</formula>
      <formula>5</formula>
    </cfRule>
  </conditionalFormatting>
  <conditionalFormatting sqref="K5">
    <cfRule type="cellIs" priority="8" dxfId="2" operator="between">
      <formula>8</formula>
      <formula>16</formula>
    </cfRule>
    <cfRule type="cellIs" priority="9" dxfId="1" operator="between">
      <formula>4</formula>
      <formula>6</formula>
    </cfRule>
    <cfRule type="cellIs" priority="10" dxfId="0" operator="between">
      <formula>0</formula>
      <formula>3</formula>
    </cfRule>
  </conditionalFormatting>
  <conditionalFormatting sqref="P5">
    <cfRule type="cellIs" priority="4" dxfId="2" operator="between">
      <formula>8</formula>
      <formula>16</formula>
    </cfRule>
    <cfRule type="cellIs" priority="5" dxfId="1" operator="between">
      <formula>4</formula>
      <formula>6</formula>
    </cfRule>
    <cfRule type="cellIs" priority="6" dxfId="0" operator="between">
      <formula>0</formula>
      <formula>3</formula>
    </cfRule>
  </conditionalFormatting>
  <conditionalFormatting sqref="U5">
    <cfRule type="cellIs" priority="1" dxfId="2" operator="between">
      <formula>8</formula>
      <formula>16</formula>
    </cfRule>
    <cfRule type="cellIs" priority="2" dxfId="1" operator="between">
      <formula>4</formula>
      <formula>6</formula>
    </cfRule>
    <cfRule type="cellIs" priority="3" dxfId="0" operator="between">
      <formula>0</formula>
      <formula>3</formula>
    </cfRule>
  </conditionalFormatting>
  <dataValidations count="2">
    <dataValidation type="list" allowBlank="1" showInputMessage="1" showErrorMessage="1" sqref="Q5:R5 L5:M5">
      <formula1>negative</formula1>
    </dataValidation>
    <dataValidation type="list" allowBlank="1" showInputMessage="1" showErrorMessage="1" sqref="I5:J5">
      <formula1>positive</formula1>
    </dataValidation>
  </dataValidations>
  <pageMargins left="0.708661417322835" right="0.708661417322835" top="0.748031496062992" bottom="0.748031496062992" header="0.31496062992126" footer="0.31496062992126"/>
  <pageSetup orientation="landscape" paperSize="9" scale="24" r:id="rId1"/>
  <headerFooter>
    <oddHeader>&amp;RIII.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2:U49"/>
  <sheetViews>
    <sheetView zoomScale="55" zoomScaleNormal="55" zoomScaleSheetLayoutView="50" workbookViewId="0" topLeftCell="A1">
      <selection pane="topLeft" activeCell="I21" sqref="A1:XFD1048576"/>
    </sheetView>
  </sheetViews>
  <sheetFormatPr defaultRowHeight="45" customHeight="1"/>
  <cols>
    <col min="1" max="1" width="25.7142857142857" style="176" customWidth="1"/>
    <col min="2" max="2" width="20.7142857142857" style="176" customWidth="1"/>
    <col min="3" max="3" width="25.7142857142857" style="176" customWidth="1"/>
    <col min="4" max="4" width="75.7142857142857" style="176" customWidth="1"/>
    <col min="5" max="8" width="25.7142857142857" style="176" customWidth="1"/>
    <col min="9" max="9" width="20.7142857142857" style="176" customWidth="1"/>
    <col min="10" max="10" width="25.7142857142857" style="176" customWidth="1"/>
    <col min="11" max="11" width="20.7142857142857" style="176" customWidth="1"/>
    <col min="12" max="13" width="25.7142857142857" style="176" customWidth="1"/>
    <col min="14" max="14" width="20.7142857142857" style="176" customWidth="1"/>
    <col min="15" max="15" width="25.7142857142857" style="176" customWidth="1"/>
    <col min="16" max="16" width="20.7142857142857" style="176" customWidth="1"/>
    <col min="17" max="18" width="25.7142857142857" style="176" customWidth="1"/>
    <col min="19" max="19" width="20.7142857142857" style="176" customWidth="1"/>
    <col min="20" max="20" width="25.7142857142857" style="176" customWidth="1"/>
    <col min="21" max="21" width="20.7142857142857" style="176" customWidth="1"/>
    <col min="22" max="16384" width="9.14285714285714" style="176"/>
  </cols>
  <sheetData>
    <row r="1" ht="12.75"/>
    <row r="2" spans="7:14" ht="16.5" thickBot="1">
      <c r="G2" s="124"/>
      <c r="H2" s="124"/>
      <c r="I2" s="124"/>
      <c r="J2" s="124"/>
      <c r="K2" s="124"/>
      <c r="L2" s="177"/>
      <c r="M2" s="177"/>
      <c r="N2" s="124"/>
    </row>
    <row r="3" spans="2:21" s="124" customFormat="1" ht="50.1" customHeight="1" thickBot="1">
      <c r="B3" s="278" t="s">
        <v>5</v>
      </c>
      <c r="C3" s="279"/>
      <c r="D3" s="279"/>
      <c r="E3" s="279"/>
      <c r="F3" s="280"/>
      <c r="I3" s="273" t="s">
        <v>21</v>
      </c>
      <c r="J3" s="274"/>
      <c r="K3" s="281"/>
      <c r="M3" s="127"/>
      <c r="N3" s="273" t="s">
        <v>17</v>
      </c>
      <c r="O3" s="274"/>
      <c r="P3" s="281"/>
      <c r="R3" s="128"/>
      <c r="S3" s="282" t="s">
        <v>39</v>
      </c>
      <c r="T3" s="283"/>
      <c r="U3" s="284"/>
    </row>
    <row r="4" spans="2:21" s="178" customFormat="1" ht="84.95" customHeight="1" thickBot="1">
      <c r="B4" s="14" t="s">
        <v>165</v>
      </c>
      <c r="C4" s="16" t="s">
        <v>2</v>
      </c>
      <c r="D4" s="16" t="s">
        <v>1</v>
      </c>
      <c r="E4" s="16" t="s">
        <v>7</v>
      </c>
      <c r="F4" s="130" t="s">
        <v>61</v>
      </c>
      <c r="G4" s="14" t="s">
        <v>0</v>
      </c>
      <c r="H4" s="131" t="s">
        <v>25</v>
      </c>
      <c r="I4" s="14" t="s">
        <v>9</v>
      </c>
      <c r="J4" s="16" t="s">
        <v>10</v>
      </c>
      <c r="K4" s="17" t="s">
        <v>11</v>
      </c>
      <c r="L4" s="132" t="s">
        <v>141</v>
      </c>
      <c r="M4" s="133" t="s">
        <v>144</v>
      </c>
      <c r="N4" s="14" t="s">
        <v>15</v>
      </c>
      <c r="O4" s="16" t="s">
        <v>16</v>
      </c>
      <c r="P4" s="17" t="s">
        <v>18</v>
      </c>
      <c r="Q4" s="132" t="s">
        <v>142</v>
      </c>
      <c r="R4" s="133" t="s">
        <v>143</v>
      </c>
      <c r="S4" s="14" t="s">
        <v>136</v>
      </c>
      <c r="T4" s="16" t="s">
        <v>137</v>
      </c>
      <c r="U4" s="17" t="s">
        <v>138</v>
      </c>
    </row>
    <row r="5" spans="2:21" s="179" customFormat="1" ht="98.25" customHeight="1" thickBot="1">
      <c r="B5" s="134" t="s">
        <v>82</v>
      </c>
      <c r="C5" s="135" t="s">
        <v>60</v>
      </c>
      <c r="D5" s="136" t="s">
        <v>40</v>
      </c>
      <c r="E5" s="135" t="s">
        <v>58</v>
      </c>
      <c r="F5" s="137" t="s">
        <v>4</v>
      </c>
      <c r="G5" s="138"/>
      <c r="H5" s="139"/>
      <c r="I5" s="140"/>
      <c r="J5" s="141"/>
      <c r="K5" s="142">
        <f>I5*J5</f>
        <v>0</v>
      </c>
      <c r="L5" s="143"/>
      <c r="M5" s="144"/>
      <c r="N5" s="145">
        <f>I5+L5</f>
        <v>0</v>
      </c>
      <c r="O5" s="146">
        <f>J5+M5</f>
        <v>0</v>
      </c>
      <c r="P5" s="142">
        <f>N5*O5</f>
        <v>0</v>
      </c>
      <c r="Q5" s="143"/>
      <c r="R5" s="144"/>
      <c r="S5" s="145">
        <f>N5+Q5</f>
        <v>0</v>
      </c>
      <c r="T5" s="146">
        <f>O5+R5</f>
        <v>0</v>
      </c>
      <c r="U5" s="142">
        <f>S5*T5</f>
        <v>0</v>
      </c>
    </row>
    <row r="6" spans="7:21" s="124" customFormat="1" ht="38.25" customHeight="1" thickBot="1">
      <c r="G6" s="124" t="s">
        <v>168</v>
      </c>
      <c r="H6" s="124" t="s">
        <v>168</v>
      </c>
      <c r="I6" s="124" t="s">
        <v>168</v>
      </c>
      <c r="J6" s="124" t="s">
        <v>168</v>
      </c>
      <c r="K6" s="124" t="s">
        <v>168</v>
      </c>
      <c r="L6" s="124" t="s">
        <v>169</v>
      </c>
      <c r="M6" s="124" t="s">
        <v>169</v>
      </c>
      <c r="N6" s="124" t="s">
        <v>169</v>
      </c>
      <c r="O6" s="124" t="s">
        <v>169</v>
      </c>
      <c r="P6" s="124" t="s">
        <v>169</v>
      </c>
      <c r="Q6" s="124" t="s">
        <v>171</v>
      </c>
      <c r="R6" s="124" t="s">
        <v>171</v>
      </c>
      <c r="S6" s="124" t="s">
        <v>171</v>
      </c>
      <c r="T6" s="124" t="s">
        <v>171</v>
      </c>
      <c r="U6" s="124" t="s">
        <v>171</v>
      </c>
    </row>
    <row r="7" spans="2:13" s="180" customFormat="1" ht="50.1" customHeight="1" thickBot="1">
      <c r="B7" s="285" t="s">
        <v>8</v>
      </c>
      <c r="C7" s="286"/>
      <c r="D7" s="286"/>
      <c r="E7" s="286"/>
      <c r="F7" s="286"/>
      <c r="G7" s="287"/>
      <c r="H7" s="176"/>
      <c r="I7" s="166"/>
      <c r="J7" s="166"/>
      <c r="K7" s="166"/>
      <c r="L7" s="166"/>
      <c r="M7" s="166"/>
    </row>
    <row r="8" spans="2:7" ht="84.95" customHeight="1">
      <c r="B8" s="148" t="s">
        <v>164</v>
      </c>
      <c r="C8" s="149" t="s">
        <v>448</v>
      </c>
      <c r="D8" s="150" t="s">
        <v>12</v>
      </c>
      <c r="E8" s="150" t="s">
        <v>13</v>
      </c>
      <c r="F8" s="150" t="s">
        <v>14</v>
      </c>
      <c r="G8" s="151" t="s">
        <v>22</v>
      </c>
    </row>
    <row r="9" spans="1:7" ht="45" customHeight="1">
      <c r="A9" s="124" t="s">
        <v>167</v>
      </c>
      <c r="B9" s="153" t="s">
        <v>94</v>
      </c>
      <c r="C9" s="181"/>
      <c r="D9" s="182" t="s">
        <v>67</v>
      </c>
      <c r="E9" s="156"/>
      <c r="F9" s="156"/>
      <c r="G9" s="157"/>
    </row>
    <row r="10" spans="1:7" ht="45" customHeight="1">
      <c r="A10" s="124" t="s">
        <v>167</v>
      </c>
      <c r="B10" s="153" t="s">
        <v>95</v>
      </c>
      <c r="C10" s="181"/>
      <c r="D10" s="182" t="s">
        <v>68</v>
      </c>
      <c r="E10" s="156"/>
      <c r="F10" s="156"/>
      <c r="G10" s="157"/>
    </row>
    <row r="11" spans="1:7" ht="45" customHeight="1">
      <c r="A11" s="124" t="s">
        <v>167</v>
      </c>
      <c r="B11" s="153" t="s">
        <v>96</v>
      </c>
      <c r="C11" s="181"/>
      <c r="D11" s="182" t="s">
        <v>44</v>
      </c>
      <c r="E11" s="156"/>
      <c r="F11" s="156"/>
      <c r="G11" s="157"/>
    </row>
    <row r="12" spans="1:7" ht="47.25">
      <c r="A12" s="124" t="s">
        <v>167</v>
      </c>
      <c r="B12" s="35" t="s">
        <v>387</v>
      </c>
      <c r="C12" s="183"/>
      <c r="D12" s="184" t="s">
        <v>23</v>
      </c>
      <c r="E12" s="156"/>
      <c r="F12" s="156"/>
      <c r="G12" s="157"/>
    </row>
    <row r="13" spans="1:7" ht="45" customHeight="1">
      <c r="A13" s="124" t="s">
        <v>167</v>
      </c>
      <c r="B13" s="35" t="s">
        <v>388</v>
      </c>
      <c r="C13" s="183"/>
      <c r="D13" s="184" t="s">
        <v>23</v>
      </c>
      <c r="E13" s="156"/>
      <c r="F13" s="156"/>
      <c r="G13" s="157"/>
    </row>
    <row r="14" spans="1:7" ht="45" customHeight="1" thickBot="1">
      <c r="A14" s="124" t="s">
        <v>167</v>
      </c>
      <c r="B14" s="160" t="s">
        <v>97</v>
      </c>
      <c r="C14" s="185"/>
      <c r="D14" s="186" t="s">
        <v>23</v>
      </c>
      <c r="E14" s="163"/>
      <c r="F14" s="163"/>
      <c r="G14" s="164"/>
    </row>
    <row r="15" spans="1:7" ht="45" customHeight="1" thickBot="1">
      <c r="A15" s="124"/>
      <c r="C15" s="179"/>
      <c r="D15" s="179"/>
      <c r="E15" s="179"/>
      <c r="F15" s="179"/>
      <c r="G15" s="179"/>
    </row>
    <row r="16" spans="1:8" s="166" customFormat="1" ht="50.1" customHeight="1" thickBot="1">
      <c r="A16" s="165"/>
      <c r="B16" s="273" t="s">
        <v>155</v>
      </c>
      <c r="C16" s="274"/>
      <c r="D16" s="274"/>
      <c r="E16" s="274"/>
      <c r="F16" s="274"/>
      <c r="G16" s="281"/>
      <c r="H16" s="176"/>
    </row>
    <row r="17" spans="1:7" ht="84.95" customHeight="1">
      <c r="A17" s="124"/>
      <c r="B17" s="83" t="s">
        <v>361</v>
      </c>
      <c r="C17" s="149" t="s">
        <v>172</v>
      </c>
      <c r="D17" s="85" t="s">
        <v>12</v>
      </c>
      <c r="E17" s="85" t="s">
        <v>19</v>
      </c>
      <c r="F17" s="85" t="s">
        <v>20</v>
      </c>
      <c r="G17" s="187"/>
    </row>
    <row r="18" spans="1:8" s="189" customFormat="1" ht="45" customHeight="1">
      <c r="A18" s="124" t="s">
        <v>170</v>
      </c>
      <c r="B18" s="168" t="str">
        <f>CONCATENATE(LEFT($B$9,2),"N ",RIGHT($B$9,3))</f>
        <v>VPN 2.1</v>
      </c>
      <c r="C18" s="169"/>
      <c r="D18" s="159" t="s">
        <v>166</v>
      </c>
      <c r="E18" s="188"/>
      <c r="F18" s="188"/>
      <c r="G18" s="170"/>
      <c r="H18" s="176"/>
    </row>
    <row r="19" spans="1:8" s="189" customFormat="1" ht="45" customHeight="1">
      <c r="A19" s="124" t="s">
        <v>170</v>
      </c>
      <c r="B19" s="168" t="str">
        <f>CONCATENATE(LEFT($B$10,2),"N ",RIGHT($B$10,3))</f>
        <v>VPN 2.2</v>
      </c>
      <c r="C19" s="169"/>
      <c r="D19" s="159" t="s">
        <v>166</v>
      </c>
      <c r="E19" s="188"/>
      <c r="F19" s="188"/>
      <c r="G19" s="170"/>
      <c r="H19" s="176"/>
    </row>
    <row r="20" spans="1:8" s="189" customFormat="1" ht="45" customHeight="1">
      <c r="A20" s="124" t="s">
        <v>170</v>
      </c>
      <c r="B20" s="168" t="str">
        <f>CONCATENATE(LEFT($B$11,2),"N ",RIGHT($B$11,3))</f>
        <v>VPN 2.3</v>
      </c>
      <c r="C20" s="169"/>
      <c r="D20" s="159" t="s">
        <v>166</v>
      </c>
      <c r="E20" s="188"/>
      <c r="F20" s="188"/>
      <c r="G20" s="170"/>
      <c r="H20" s="124"/>
    </row>
    <row r="21" spans="1:8" s="189" customFormat="1" ht="45" customHeight="1">
      <c r="A21" s="124" t="s">
        <v>170</v>
      </c>
      <c r="B21" s="168" t="str">
        <f>CONCATENATE(LEFT($B$12,2),"N ",RIGHT($B$12,3))</f>
        <v>VPN 2.4</v>
      </c>
      <c r="C21" s="169"/>
      <c r="D21" s="159" t="s">
        <v>166</v>
      </c>
      <c r="E21" s="188"/>
      <c r="F21" s="188"/>
      <c r="G21" s="170"/>
      <c r="H21" s="166"/>
    </row>
    <row r="22" spans="1:8" s="189" customFormat="1" ht="45" customHeight="1" thickBot="1">
      <c r="A22" s="124" t="s">
        <v>170</v>
      </c>
      <c r="B22" s="172" t="s">
        <v>389</v>
      </c>
      <c r="C22" s="190"/>
      <c r="D22" s="162" t="s">
        <v>166</v>
      </c>
      <c r="E22" s="191"/>
      <c r="F22" s="191"/>
      <c r="G22" s="192"/>
      <c r="H22" s="176"/>
    </row>
    <row r="23" spans="5:6" s="189" customFormat="1" ht="45" customHeight="1">
      <c r="E23" s="193"/>
      <c r="F23" s="193"/>
    </row>
    <row r="24" s="189" customFormat="1" ht="45" customHeight="1"/>
    <row r="25" s="189" customFormat="1" ht="45" customHeight="1"/>
    <row r="26" ht="45" customHeight="1">
      <c r="H26" s="189"/>
    </row>
    <row r="27" ht="45" customHeight="1">
      <c r="H27" s="189"/>
    </row>
    <row r="28" ht="45" customHeight="1">
      <c r="H28" s="189"/>
    </row>
    <row r="29" ht="45" customHeight="1">
      <c r="H29" s="189"/>
    </row>
    <row r="30" ht="45" customHeight="1">
      <c r="H30" s="189"/>
    </row>
    <row r="46" ht="45" customHeight="1">
      <c r="B46" s="176">
        <v>-1</v>
      </c>
    </row>
    <row r="47" ht="45" customHeight="1">
      <c r="B47" s="176">
        <v>-2</v>
      </c>
    </row>
    <row r="48" ht="45" customHeight="1">
      <c r="B48" s="176">
        <v>-3</v>
      </c>
    </row>
    <row r="49" ht="45" customHeight="1">
      <c r="B49" s="176">
        <v>-4</v>
      </c>
    </row>
  </sheetData>
  <mergeCells count="6">
    <mergeCell ref="B16:G16"/>
    <mergeCell ref="B3:F3"/>
    <mergeCell ref="I3:K3"/>
    <mergeCell ref="N3:P3"/>
    <mergeCell ref="S3:U3"/>
    <mergeCell ref="B7:G7"/>
  </mergeCells>
  <conditionalFormatting sqref="B9">
    <cfRule type="cellIs" priority="10" dxfId="2" operator="between">
      <formula>11</formula>
      <formula>25</formula>
    </cfRule>
    <cfRule type="cellIs" priority="11" dxfId="1" operator="between">
      <formula>6</formula>
      <formula>10</formula>
    </cfRule>
    <cfRule type="cellIs" priority="12" dxfId="0" operator="between">
      <formula>0</formula>
      <formula>5</formula>
    </cfRule>
  </conditionalFormatting>
  <conditionalFormatting sqref="K5">
    <cfRule type="cellIs" priority="7" dxfId="2" operator="between">
      <formula>8</formula>
      <formula>16</formula>
    </cfRule>
    <cfRule type="cellIs" priority="8" dxfId="1" operator="between">
      <formula>4</formula>
      <formula>6</formula>
    </cfRule>
    <cfRule type="cellIs" priority="9" dxfId="0" operator="between">
      <formula>0</formula>
      <formula>3</formula>
    </cfRule>
  </conditionalFormatting>
  <conditionalFormatting sqref="P5">
    <cfRule type="cellIs" priority="4" dxfId="2" operator="between">
      <formula>8</formula>
      <formula>16</formula>
    </cfRule>
    <cfRule type="cellIs" priority="5" dxfId="1" operator="between">
      <formula>4</formula>
      <formula>6</formula>
    </cfRule>
    <cfRule type="cellIs" priority="6" dxfId="0" operator="between">
      <formula>0</formula>
      <formula>3</formula>
    </cfRule>
  </conditionalFormatting>
  <conditionalFormatting sqref="U5">
    <cfRule type="cellIs" priority="1" dxfId="2" operator="between">
      <formula>8</formula>
      <formula>16</formula>
    </cfRule>
    <cfRule type="cellIs" priority="2" dxfId="1" operator="between">
      <formula>4</formula>
      <formula>6</formula>
    </cfRule>
    <cfRule type="cellIs" priority="3" dxfId="0" operator="between">
      <formula>0</formula>
      <formula>3</formula>
    </cfRule>
  </conditionalFormatting>
  <dataValidations count="2">
    <dataValidation type="list" allowBlank="1" showInputMessage="1" showErrorMessage="1" sqref="I5:J5">
      <formula1>positive</formula1>
    </dataValidation>
    <dataValidation type="list" allowBlank="1" showInputMessage="1" showErrorMessage="1" sqref="Q5:R5 L5:M5">
      <formula1>negative</formula1>
    </dataValidation>
  </dataValidations>
  <pageMargins left="0.708661417322835" right="0.708661417322835" top="0.748031496062992" bottom="0.748031496062992" header="0.31496062992126" footer="0.31496062992126"/>
  <pageSetup orientation="landscape" paperSize="9" scale="24" r:id="rId1"/>
  <headerFooter>
    <oddHeader>&amp;RIII.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2:U47"/>
  <sheetViews>
    <sheetView zoomScale="55" zoomScaleNormal="55" zoomScaleSheetLayoutView="50" workbookViewId="0" topLeftCell="A1">
      <selection pane="topLeft" activeCell="E9" sqref="A1:XFD1048576"/>
    </sheetView>
  </sheetViews>
  <sheetFormatPr defaultRowHeight="45" customHeight="1"/>
  <cols>
    <col min="1" max="1" width="25.7142857142857" style="176" customWidth="1"/>
    <col min="2" max="2" width="20.7142857142857" style="176" customWidth="1"/>
    <col min="3" max="3" width="25.7142857142857" style="176" customWidth="1"/>
    <col min="4" max="4" width="75.7142857142857" style="176" customWidth="1"/>
    <col min="5" max="8" width="25.7142857142857" style="176" customWidth="1"/>
    <col min="9" max="9" width="20.7142857142857" style="176" customWidth="1"/>
    <col min="10" max="10" width="25.7142857142857" style="176" customWidth="1"/>
    <col min="11" max="11" width="20.7142857142857" style="176" customWidth="1"/>
    <col min="12" max="13" width="25.7142857142857" style="176" customWidth="1"/>
    <col min="14" max="14" width="20.7142857142857" style="176" customWidth="1"/>
    <col min="15" max="15" width="25.7142857142857" style="176" customWidth="1"/>
    <col min="16" max="16" width="20.7142857142857" style="176" customWidth="1"/>
    <col min="17" max="18" width="25.7142857142857" style="176" customWidth="1"/>
    <col min="19" max="19" width="20.7142857142857" style="176" customWidth="1"/>
    <col min="20" max="20" width="25.7142857142857" style="176" customWidth="1"/>
    <col min="21" max="21" width="20.7142857142857" style="176" customWidth="1"/>
    <col min="22" max="16384" width="9.14285714285714" style="176"/>
  </cols>
  <sheetData>
    <row r="1" ht="12.75"/>
    <row r="2" spans="7:14" ht="16.5" thickBot="1">
      <c r="G2" s="124"/>
      <c r="H2" s="124"/>
      <c r="I2" s="124"/>
      <c r="J2" s="124"/>
      <c r="K2" s="124"/>
      <c r="L2" s="177"/>
      <c r="M2" s="177"/>
      <c r="N2" s="124"/>
    </row>
    <row r="3" spans="2:21" s="124" customFormat="1" ht="50.1" customHeight="1" thickBot="1">
      <c r="B3" s="278" t="s">
        <v>5</v>
      </c>
      <c r="C3" s="279"/>
      <c r="D3" s="279"/>
      <c r="E3" s="279"/>
      <c r="F3" s="280"/>
      <c r="I3" s="273" t="s">
        <v>21</v>
      </c>
      <c r="J3" s="274"/>
      <c r="K3" s="281"/>
      <c r="M3" s="127"/>
      <c r="N3" s="273" t="s">
        <v>17</v>
      </c>
      <c r="O3" s="274"/>
      <c r="P3" s="281"/>
      <c r="R3" s="128"/>
      <c r="S3" s="282" t="s">
        <v>39</v>
      </c>
      <c r="T3" s="283"/>
      <c r="U3" s="284"/>
    </row>
    <row r="4" spans="2:21" s="178" customFormat="1" ht="84.95" customHeight="1" thickBot="1">
      <c r="B4" s="14" t="s">
        <v>165</v>
      </c>
      <c r="C4" s="16" t="s">
        <v>2</v>
      </c>
      <c r="D4" s="16" t="s">
        <v>1</v>
      </c>
      <c r="E4" s="16" t="s">
        <v>7</v>
      </c>
      <c r="F4" s="130" t="s">
        <v>61</v>
      </c>
      <c r="G4" s="14" t="s">
        <v>0</v>
      </c>
      <c r="H4" s="131" t="s">
        <v>25</v>
      </c>
      <c r="I4" s="14" t="s">
        <v>9</v>
      </c>
      <c r="J4" s="16" t="s">
        <v>10</v>
      </c>
      <c r="K4" s="17" t="s">
        <v>11</v>
      </c>
      <c r="L4" s="132" t="s">
        <v>141</v>
      </c>
      <c r="M4" s="133" t="s">
        <v>144</v>
      </c>
      <c r="N4" s="14" t="s">
        <v>15</v>
      </c>
      <c r="O4" s="16" t="s">
        <v>16</v>
      </c>
      <c r="P4" s="17" t="s">
        <v>18</v>
      </c>
      <c r="Q4" s="132" t="s">
        <v>142</v>
      </c>
      <c r="R4" s="133" t="s">
        <v>143</v>
      </c>
      <c r="S4" s="14" t="s">
        <v>136</v>
      </c>
      <c r="T4" s="16" t="s">
        <v>137</v>
      </c>
      <c r="U4" s="17" t="s">
        <v>138</v>
      </c>
    </row>
    <row r="5" spans="2:21" s="179" customFormat="1" ht="98.25" customHeight="1" thickBot="1">
      <c r="B5" s="134" t="s">
        <v>83</v>
      </c>
      <c r="C5" s="135" t="s">
        <v>41</v>
      </c>
      <c r="D5" s="136" t="s">
        <v>76</v>
      </c>
      <c r="E5" s="135" t="s">
        <v>59</v>
      </c>
      <c r="F5" s="137" t="s">
        <v>4</v>
      </c>
      <c r="G5" s="138"/>
      <c r="H5" s="139"/>
      <c r="I5" s="140"/>
      <c r="J5" s="141"/>
      <c r="K5" s="142">
        <f>I5*J5</f>
        <v>0</v>
      </c>
      <c r="L5" s="143"/>
      <c r="M5" s="144"/>
      <c r="N5" s="145">
        <f>I5+L5</f>
        <v>0</v>
      </c>
      <c r="O5" s="146">
        <f>J5+M5</f>
        <v>0</v>
      </c>
      <c r="P5" s="142">
        <f>N5*O5</f>
        <v>0</v>
      </c>
      <c r="Q5" s="143"/>
      <c r="R5" s="144"/>
      <c r="S5" s="145">
        <f>N5+Q5</f>
        <v>0</v>
      </c>
      <c r="T5" s="146">
        <f>O5+R5</f>
        <v>0</v>
      </c>
      <c r="U5" s="142">
        <f>S5*T5</f>
        <v>0</v>
      </c>
    </row>
    <row r="6" spans="7:21" s="124" customFormat="1" ht="38.25" customHeight="1" thickBot="1">
      <c r="G6" s="124" t="s">
        <v>168</v>
      </c>
      <c r="H6" s="124" t="s">
        <v>168</v>
      </c>
      <c r="I6" s="124" t="s">
        <v>168</v>
      </c>
      <c r="J6" s="124" t="s">
        <v>168</v>
      </c>
      <c r="K6" s="124" t="s">
        <v>168</v>
      </c>
      <c r="L6" s="124" t="s">
        <v>169</v>
      </c>
      <c r="M6" s="124" t="s">
        <v>169</v>
      </c>
      <c r="N6" s="124" t="s">
        <v>169</v>
      </c>
      <c r="O6" s="124" t="s">
        <v>169</v>
      </c>
      <c r="P6" s="124" t="s">
        <v>169</v>
      </c>
      <c r="Q6" s="124" t="s">
        <v>171</v>
      </c>
      <c r="R6" s="124" t="s">
        <v>171</v>
      </c>
      <c r="S6" s="124" t="s">
        <v>171</v>
      </c>
      <c r="T6" s="124" t="s">
        <v>171</v>
      </c>
      <c r="U6" s="124" t="s">
        <v>171</v>
      </c>
    </row>
    <row r="7" spans="2:13" s="194" customFormat="1" ht="50.1" customHeight="1" thickBot="1">
      <c r="B7" s="285" t="s">
        <v>8</v>
      </c>
      <c r="C7" s="286"/>
      <c r="D7" s="286"/>
      <c r="E7" s="286"/>
      <c r="F7" s="286"/>
      <c r="G7" s="287"/>
      <c r="H7" s="176"/>
      <c r="I7" s="176"/>
      <c r="J7" s="176"/>
      <c r="K7" s="176"/>
      <c r="L7" s="176"/>
      <c r="M7" s="176"/>
    </row>
    <row r="8" spans="2:7" ht="84.95" customHeight="1">
      <c r="B8" s="83" t="s">
        <v>164</v>
      </c>
      <c r="C8" s="149" t="s">
        <v>448</v>
      </c>
      <c r="D8" s="85" t="s">
        <v>12</v>
      </c>
      <c r="E8" s="85" t="s">
        <v>13</v>
      </c>
      <c r="F8" s="85" t="s">
        <v>14</v>
      </c>
      <c r="G8" s="195" t="s">
        <v>22</v>
      </c>
    </row>
    <row r="9" spans="1:7" ht="45" customHeight="1">
      <c r="A9" s="124" t="s">
        <v>167</v>
      </c>
      <c r="B9" s="153" t="s">
        <v>98</v>
      </c>
      <c r="C9" s="181"/>
      <c r="D9" s="182" t="s">
        <v>45</v>
      </c>
      <c r="E9" s="196"/>
      <c r="F9" s="196"/>
      <c r="G9" s="197"/>
    </row>
    <row r="10" spans="1:7" ht="47.25">
      <c r="A10" s="124" t="s">
        <v>167</v>
      </c>
      <c r="B10" s="198" t="s">
        <v>99</v>
      </c>
      <c r="C10" s="183"/>
      <c r="D10" s="184" t="s">
        <v>23</v>
      </c>
      <c r="E10" s="196"/>
      <c r="F10" s="196"/>
      <c r="G10" s="197"/>
    </row>
    <row r="11" spans="1:7" ht="45" customHeight="1">
      <c r="A11" s="124" t="s">
        <v>167</v>
      </c>
      <c r="B11" s="198" t="s">
        <v>99</v>
      </c>
      <c r="C11" s="183"/>
      <c r="D11" s="184" t="s">
        <v>23</v>
      </c>
      <c r="E11" s="196"/>
      <c r="F11" s="196"/>
      <c r="G11" s="197"/>
    </row>
    <row r="12" spans="1:7" ht="45" customHeight="1" thickBot="1">
      <c r="A12" s="124" t="s">
        <v>167</v>
      </c>
      <c r="B12" s="160" t="s">
        <v>99</v>
      </c>
      <c r="C12" s="185"/>
      <c r="D12" s="186" t="s">
        <v>23</v>
      </c>
      <c r="E12" s="199"/>
      <c r="F12" s="199"/>
      <c r="G12" s="200"/>
    </row>
    <row r="13" spans="1:7" ht="45" customHeight="1" thickBot="1">
      <c r="A13" s="124"/>
      <c r="C13" s="201"/>
      <c r="D13" s="179"/>
      <c r="E13" s="179"/>
      <c r="F13" s="179"/>
      <c r="G13" s="179"/>
    </row>
    <row r="14" spans="1:7" ht="50.1" customHeight="1" thickBot="1">
      <c r="A14" s="124"/>
      <c r="B14" s="273" t="s">
        <v>155</v>
      </c>
      <c r="C14" s="274"/>
      <c r="D14" s="274"/>
      <c r="E14" s="274"/>
      <c r="F14" s="274"/>
      <c r="G14" s="281"/>
    </row>
    <row r="15" spans="1:7" ht="84.95" customHeight="1">
      <c r="A15" s="124"/>
      <c r="B15" s="148" t="s">
        <v>361</v>
      </c>
      <c r="C15" s="202" t="s">
        <v>172</v>
      </c>
      <c r="D15" s="150" t="s">
        <v>12</v>
      </c>
      <c r="E15" s="150" t="s">
        <v>19</v>
      </c>
      <c r="F15" s="150" t="s">
        <v>20</v>
      </c>
      <c r="G15" s="203"/>
    </row>
    <row r="16" spans="1:7" s="189" customFormat="1" ht="45" customHeight="1">
      <c r="A16" s="124" t="s">
        <v>170</v>
      </c>
      <c r="B16" s="153" t="s">
        <v>467</v>
      </c>
      <c r="C16" s="204"/>
      <c r="D16" s="184" t="s">
        <v>166</v>
      </c>
      <c r="E16" s="205"/>
      <c r="F16" s="205"/>
      <c r="G16" s="206"/>
    </row>
    <row r="17" spans="1:7" s="189" customFormat="1" ht="45" customHeight="1">
      <c r="A17" s="124" t="s">
        <v>170</v>
      </c>
      <c r="B17" s="153" t="s">
        <v>468</v>
      </c>
      <c r="C17" s="204"/>
      <c r="D17" s="184" t="s">
        <v>166</v>
      </c>
      <c r="E17" s="205"/>
      <c r="F17" s="205"/>
      <c r="G17" s="206"/>
    </row>
    <row r="18" spans="1:7" s="189" customFormat="1" ht="45" customHeight="1">
      <c r="A18" s="124" t="s">
        <v>170</v>
      </c>
      <c r="B18" s="153" t="s">
        <v>469</v>
      </c>
      <c r="C18" s="204"/>
      <c r="D18" s="184" t="s">
        <v>166</v>
      </c>
      <c r="E18" s="205"/>
      <c r="F18" s="205"/>
      <c r="G18" s="206"/>
    </row>
    <row r="19" spans="1:7" s="189" customFormat="1" ht="45" customHeight="1">
      <c r="A19" s="124" t="s">
        <v>170</v>
      </c>
      <c r="B19" s="153" t="s">
        <v>470</v>
      </c>
      <c r="C19" s="204"/>
      <c r="D19" s="184" t="s">
        <v>166</v>
      </c>
      <c r="E19" s="205"/>
      <c r="F19" s="205"/>
      <c r="G19" s="206"/>
    </row>
    <row r="20" spans="1:7" s="189" customFormat="1" ht="45" customHeight="1" thickBot="1">
      <c r="A20" s="124" t="s">
        <v>170</v>
      </c>
      <c r="B20" s="160" t="s">
        <v>390</v>
      </c>
      <c r="C20" s="207"/>
      <c r="D20" s="186" t="s">
        <v>166</v>
      </c>
      <c r="E20" s="208"/>
      <c r="F20" s="208"/>
      <c r="G20" s="209"/>
    </row>
    <row r="21" spans="5:6" s="189" customFormat="1" ht="45" customHeight="1">
      <c r="E21" s="193"/>
      <c r="F21" s="193"/>
    </row>
    <row r="22" s="189" customFormat="1" ht="45" customHeight="1"/>
    <row r="23" s="189" customFormat="1" ht="45" customHeight="1"/>
    <row r="44" ht="45" customHeight="1">
      <c r="B44" s="176">
        <v>-1</v>
      </c>
    </row>
    <row r="45" ht="45" customHeight="1">
      <c r="B45" s="176">
        <v>-2</v>
      </c>
    </row>
    <row r="46" ht="45" customHeight="1">
      <c r="B46" s="176">
        <v>-3</v>
      </c>
    </row>
    <row r="47" ht="45" customHeight="1">
      <c r="B47" s="176">
        <v>-4</v>
      </c>
    </row>
  </sheetData>
  <mergeCells count="6">
    <mergeCell ref="B3:F3"/>
    <mergeCell ref="I3:K3"/>
    <mergeCell ref="N3:P3"/>
    <mergeCell ref="S3:U3"/>
    <mergeCell ref="B14:G14"/>
    <mergeCell ref="B7:G7"/>
  </mergeCells>
  <conditionalFormatting sqref="B9">
    <cfRule type="cellIs" priority="13" dxfId="2" operator="between">
      <formula>11</formula>
      <formula>25</formula>
    </cfRule>
    <cfRule type="cellIs" priority="14" dxfId="1" operator="between">
      <formula>6</formula>
      <formula>10</formula>
    </cfRule>
    <cfRule type="cellIs" priority="15" dxfId="0" operator="between">
      <formula>0</formula>
      <formula>5</formula>
    </cfRule>
  </conditionalFormatting>
  <conditionalFormatting sqref="K5">
    <cfRule type="cellIs" priority="10" dxfId="2" operator="between">
      <formula>8</formula>
      <formula>16</formula>
    </cfRule>
    <cfRule type="cellIs" priority="11" dxfId="1" operator="between">
      <formula>4</formula>
      <formula>6</formula>
    </cfRule>
    <cfRule type="cellIs" priority="12" dxfId="0" operator="between">
      <formula>0</formula>
      <formula>3</formula>
    </cfRule>
  </conditionalFormatting>
  <conditionalFormatting sqref="P5">
    <cfRule type="cellIs" priority="7" dxfId="2" operator="between">
      <formula>8</formula>
      <formula>16</formula>
    </cfRule>
    <cfRule type="cellIs" priority="8" dxfId="1" operator="between">
      <formula>4</formula>
      <formula>6</formula>
    </cfRule>
    <cfRule type="cellIs" priority="9" dxfId="0" operator="between">
      <formula>0</formula>
      <formula>3</formula>
    </cfRule>
  </conditionalFormatting>
  <conditionalFormatting sqref="U5">
    <cfRule type="cellIs" priority="4" dxfId="2" operator="between">
      <formula>8</formula>
      <formula>16</formula>
    </cfRule>
    <cfRule type="cellIs" priority="5" dxfId="1" operator="between">
      <formula>4</formula>
      <formula>6</formula>
    </cfRule>
    <cfRule type="cellIs" priority="6" dxfId="0" operator="between">
      <formula>0</formula>
      <formula>3</formula>
    </cfRule>
  </conditionalFormatting>
  <conditionalFormatting sqref="B16:B20">
    <cfRule type="cellIs" priority="1" dxfId="2" operator="between">
      <formula>11</formula>
      <formula>25</formula>
    </cfRule>
    <cfRule type="cellIs" priority="2" dxfId="1" operator="between">
      <formula>6</formula>
      <formula>10</formula>
    </cfRule>
    <cfRule type="cellIs" priority="3" dxfId="0" operator="between">
      <formula>0</formula>
      <formula>5</formula>
    </cfRule>
  </conditionalFormatting>
  <dataValidations count="2">
    <dataValidation type="list" allowBlank="1" showInputMessage="1" showErrorMessage="1" sqref="I5:J5">
      <formula1>positive</formula1>
    </dataValidation>
    <dataValidation type="list" allowBlank="1" showInputMessage="1" showErrorMessage="1" sqref="Q5:R5 L5:M5">
      <formula1>negative</formula1>
    </dataValidation>
  </dataValidations>
  <pageMargins left="0.708661417322835" right="0.708661417322835" top="0.748031496062992" bottom="0.748031496062992" header="0.31496062992126" footer="0.31496062992126"/>
  <pageSetup orientation="landscape" paperSize="9" scale="24" r:id="rId1"/>
  <headerFooter>
    <oddHeader>&amp;RIII.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2013-01-09T11:58:16Z</dcterms:created>
  <cp:category/>
  <cp:contentType/>
  <cp:contentStatus/>
</cp:coreProperties>
</file>