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95" windowWidth="22035" windowHeight="11760"/>
  </bookViews>
  <sheets>
    <sheet name="kumulativni" sheetId="1" r:id="rId1"/>
    <sheet name="ctvrtletni" sheetId="2" r:id="rId2"/>
    <sheet name="Lis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41" i="2" l="1"/>
  <c r="D41" i="2"/>
  <c r="E36" i="2"/>
  <c r="D36" i="2"/>
  <c r="E35" i="2"/>
  <c r="D35" i="2"/>
  <c r="E25" i="2"/>
  <c r="D25" i="2"/>
  <c r="E23" i="2"/>
  <c r="D23" i="2"/>
  <c r="E22" i="2"/>
  <c r="D22" i="2"/>
  <c r="E21" i="2"/>
  <c r="D21" i="2"/>
  <c r="E20" i="2"/>
  <c r="E19" i="2"/>
  <c r="E18" i="2"/>
  <c r="E17" i="2"/>
  <c r="D17" i="2"/>
  <c r="E16" i="2"/>
  <c r="D16" i="2"/>
  <c r="E15" i="2"/>
  <c r="D15" i="2"/>
  <c r="E14" i="2"/>
  <c r="D14" i="2"/>
  <c r="E13" i="2"/>
  <c r="D13" i="2"/>
  <c r="E12" i="2"/>
  <c r="D12" i="2"/>
  <c r="E10" i="2"/>
  <c r="D10" i="2"/>
</calcChain>
</file>

<file path=xl/sharedStrings.xml><?xml version="1.0" encoding="utf-8"?>
<sst xmlns="http://schemas.openxmlformats.org/spreadsheetml/2006/main" count="132" uniqueCount="62">
  <si>
    <t>Subsektor S.1314</t>
  </si>
  <si>
    <t>Zdravotní pojišťovny</t>
  </si>
  <si>
    <t>v mil. Kč, kumulativně</t>
  </si>
  <si>
    <t>VÝKAZ ZDROJŮ A UŽITÍ PENĚŽNÍCH PROSTŘEDKŮ</t>
  </si>
  <si>
    <t>1. čtvrtletí</t>
  </si>
  <si>
    <t>2. čtvrtletí</t>
  </si>
  <si>
    <t>3. čtvrtletí</t>
  </si>
  <si>
    <t>4. čtvrtletí</t>
  </si>
  <si>
    <t>PENĚŽNÍ TOKY Z PROVOZNÍ ČINNOSTI:</t>
  </si>
  <si>
    <t>Příjmy z provozní činnosti</t>
  </si>
  <si>
    <t>11</t>
  </si>
  <si>
    <t>Daně</t>
  </si>
  <si>
    <t>12</t>
  </si>
  <si>
    <t>Sociální příspěvky</t>
  </si>
  <si>
    <t>13</t>
  </si>
  <si>
    <t>Dotace</t>
  </si>
  <si>
    <t>14</t>
  </si>
  <si>
    <t>Ostatní příjmy</t>
  </si>
  <si>
    <t>Výdaje na provozní činnost</t>
  </si>
  <si>
    <t>21</t>
  </si>
  <si>
    <t>Náhrady zaměstnancům</t>
  </si>
  <si>
    <t>22</t>
  </si>
  <si>
    <t>Nákupy zboží a služeb</t>
  </si>
  <si>
    <t>24</t>
  </si>
  <si>
    <t>Úroky</t>
  </si>
  <si>
    <t>25</t>
  </si>
  <si>
    <t>Běžné transfery</t>
  </si>
  <si>
    <t>26</t>
  </si>
  <si>
    <t>27</t>
  </si>
  <si>
    <t>Sociální dávky</t>
  </si>
  <si>
    <t>28</t>
  </si>
  <si>
    <t>Ostatní výdaje</t>
  </si>
  <si>
    <r>
      <t>Čistý peněžní tok z provozní činnosti</t>
    </r>
    <r>
      <rPr>
        <b/>
        <i/>
        <sz val="8"/>
        <rFont val="Calibri"/>
        <family val="2"/>
        <charset val="238"/>
      </rPr>
      <t>(1-2)</t>
    </r>
  </si>
  <si>
    <t>PENĚŽNÍ TOKY Z INVESTIC DO NEFINANČNÍCH AKTIV:</t>
  </si>
  <si>
    <t>31.1</t>
  </si>
  <si>
    <t>Nákupy nefinančních aktiv</t>
  </si>
  <si>
    <t>311.1</t>
  </si>
  <si>
    <t>Fixní aktiva</t>
  </si>
  <si>
    <t>312.1</t>
  </si>
  <si>
    <t>Strategické zásoby</t>
  </si>
  <si>
    <t>313.1</t>
  </si>
  <si>
    <t>Cennosti</t>
  </si>
  <si>
    <t>314.1</t>
  </si>
  <si>
    <t>Nevyráběná aktiva</t>
  </si>
  <si>
    <t>31.2</t>
  </si>
  <si>
    <t>Prodeje nefinančních aktiv</t>
  </si>
  <si>
    <t>311.2</t>
  </si>
  <si>
    <t>312.2</t>
  </si>
  <si>
    <t>313.2</t>
  </si>
  <si>
    <t>314.2</t>
  </si>
  <si>
    <r>
      <t>Čistý peněžní tok z investic do NFA</t>
    </r>
    <r>
      <rPr>
        <b/>
        <i/>
        <sz val="8"/>
        <rFont val="Calibri"/>
        <family val="2"/>
        <charset val="238"/>
      </rPr>
      <t>(31=31.1-31.2)</t>
    </r>
  </si>
  <si>
    <t>Peněžní přebytek / schodek (1-2-31)</t>
  </si>
  <si>
    <t>PENĚŽNÍ TOKY Z FINANCOVÁNÍ:</t>
  </si>
  <si>
    <t>32-3212-3222</t>
  </si>
  <si>
    <t>Čisté pořízení finančních aktiv jiných než oběživa a depozit</t>
  </si>
  <si>
    <t>33</t>
  </si>
  <si>
    <t>Čistá změna závazků</t>
  </si>
  <si>
    <r>
      <t>Čistý peněžní tok z financování</t>
    </r>
    <r>
      <rPr>
        <b/>
        <i/>
        <sz val="8"/>
        <rFont val="Calibri"/>
        <family val="2"/>
        <charset val="238"/>
      </rPr>
      <t>(-(32-3212-3222)+33)</t>
    </r>
  </si>
  <si>
    <t>3212+3222</t>
  </si>
  <si>
    <r>
      <t>Čistá změna stavu oběživa a depozit</t>
    </r>
    <r>
      <rPr>
        <b/>
        <i/>
        <sz val="8"/>
        <rFont val="Calibri"/>
        <family val="2"/>
        <charset val="238"/>
      </rPr>
      <t>(1-2-31-(32-3212-3222)+33)</t>
    </r>
  </si>
  <si>
    <t>Pozn.: 32=3212+3213+3214+3215+3222+3223+3224+3225</t>
  </si>
  <si>
    <t>v mil. Kč, jednotlivě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</si>
</sst>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b/>
      <sz val="10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i/>
      <sz val="8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1"/>
      <color indexed="8"/>
      <name val="Calibri"/>
      <family val="2"/>
      <charset val="1"/>
    </font>
    <font>
      <sz val="8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" fillId="0" borderId="0"/>
  </cellStyleXfs>
  <cellXfs count="73">
    <xf numFmtId="0" fontId="0" fillId="0" borderId="0" xfId="0"/>
    <xf numFmtId="0" fontId="12" fillId="0" borderId="0" xfId="1"/>
    <xf numFmtId="0" fontId="2" fillId="2" borderId="0" xfId="2" applyFont="1" applyFill="1"/>
    <xf numFmtId="0" fontId="3" fillId="2" borderId="0" xfId="2" applyFont="1" applyFill="1"/>
    <xf numFmtId="0" fontId="4" fillId="2" borderId="0" xfId="2" applyFont="1" applyFill="1"/>
    <xf numFmtId="0" fontId="4" fillId="2" borderId="1" xfId="2" applyFont="1" applyFill="1" applyBorder="1"/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 applyProtection="1">
      <alignment horizontal="left"/>
    </xf>
    <xf numFmtId="49" fontId="5" fillId="2" borderId="0" xfId="2" applyNumberFormat="1" applyFont="1" applyFill="1" applyBorder="1" applyAlignment="1" applyProtection="1"/>
    <xf numFmtId="0" fontId="6" fillId="2" borderId="7" xfId="2" applyFont="1" applyFill="1" applyBorder="1"/>
    <xf numFmtId="0" fontId="6" fillId="2" borderId="8" xfId="2" applyFont="1" applyFill="1" applyBorder="1"/>
    <xf numFmtId="0" fontId="6" fillId="2" borderId="6" xfId="2" applyFont="1" applyFill="1" applyBorder="1"/>
    <xf numFmtId="0" fontId="5" fillId="2" borderId="9" xfId="2" applyFont="1" applyFill="1" applyBorder="1" applyAlignment="1" applyProtection="1">
      <alignment horizontal="left"/>
    </xf>
    <xf numFmtId="49" fontId="5" fillId="2" borderId="0" xfId="2" applyNumberFormat="1" applyFont="1" applyFill="1" applyBorder="1" applyAlignment="1" applyProtection="1">
      <alignment wrapText="1"/>
    </xf>
    <xf numFmtId="3" fontId="5" fillId="2" borderId="10" xfId="2" applyNumberFormat="1" applyFont="1" applyFill="1" applyBorder="1"/>
    <xf numFmtId="3" fontId="5" fillId="2" borderId="9" xfId="2" applyNumberFormat="1" applyFont="1" applyFill="1" applyBorder="1"/>
    <xf numFmtId="3" fontId="4" fillId="2" borderId="0" xfId="2" applyNumberFormat="1" applyFont="1" applyFill="1"/>
    <xf numFmtId="0" fontId="6" fillId="2" borderId="9" xfId="2" applyFont="1" applyFill="1" applyBorder="1" applyAlignment="1" applyProtection="1">
      <alignment horizontal="left"/>
    </xf>
    <xf numFmtId="49" fontId="6" fillId="2" borderId="0" xfId="2" applyNumberFormat="1" applyFont="1" applyFill="1" applyBorder="1"/>
    <xf numFmtId="3" fontId="6" fillId="2" borderId="10" xfId="2" applyNumberFormat="1" applyFont="1" applyFill="1" applyBorder="1"/>
    <xf numFmtId="3" fontId="6" fillId="2" borderId="11" xfId="2" applyNumberFormat="1" applyFont="1" applyFill="1" applyBorder="1"/>
    <xf numFmtId="3" fontId="6" fillId="2" borderId="9" xfId="2" applyNumberFormat="1" applyFont="1" applyFill="1" applyBorder="1"/>
    <xf numFmtId="3" fontId="6" fillId="2" borderId="12" xfId="2" applyNumberFormat="1" applyFont="1" applyFill="1" applyBorder="1"/>
    <xf numFmtId="0" fontId="7" fillId="2" borderId="13" xfId="2" applyFont="1" applyFill="1" applyBorder="1" applyAlignment="1" applyProtection="1">
      <alignment horizontal="left"/>
    </xf>
    <xf numFmtId="49" fontId="7" fillId="2" borderId="14" xfId="2" applyNumberFormat="1" applyFont="1" applyFill="1" applyBorder="1" applyAlignment="1" applyProtection="1">
      <alignment wrapText="1"/>
    </xf>
    <xf numFmtId="3" fontId="7" fillId="2" borderId="14" xfId="2" applyNumberFormat="1" applyFont="1" applyFill="1" applyBorder="1"/>
    <xf numFmtId="3" fontId="7" fillId="2" borderId="13" xfId="2" applyNumberFormat="1" applyFont="1" applyFill="1" applyBorder="1"/>
    <xf numFmtId="0" fontId="5" fillId="2" borderId="9" xfId="2" applyFont="1" applyFill="1" applyBorder="1" applyAlignment="1" applyProtection="1"/>
    <xf numFmtId="3" fontId="6" fillId="2" borderId="6" xfId="2" applyNumberFormat="1" applyFont="1" applyFill="1" applyBorder="1"/>
    <xf numFmtId="49" fontId="5" fillId="2" borderId="0" xfId="2" applyNumberFormat="1" applyFont="1" applyFill="1" applyBorder="1"/>
    <xf numFmtId="3" fontId="5" fillId="2" borderId="11" xfId="2" applyNumberFormat="1" applyFont="1" applyFill="1" applyBorder="1"/>
    <xf numFmtId="49" fontId="6" fillId="2" borderId="0" xfId="2" applyNumberFormat="1" applyFont="1" applyFill="1" applyBorder="1" applyProtection="1"/>
    <xf numFmtId="0" fontId="7" fillId="2" borderId="9" xfId="2" applyFont="1" applyFill="1" applyBorder="1" applyAlignment="1" applyProtection="1">
      <alignment horizontal="left"/>
    </xf>
    <xf numFmtId="49" fontId="7" fillId="2" borderId="0" xfId="2" applyNumberFormat="1" applyFont="1" applyFill="1" applyBorder="1" applyAlignment="1" applyProtection="1">
      <alignment wrapText="1"/>
    </xf>
    <xf numFmtId="3" fontId="7" fillId="2" borderId="10" xfId="2" applyNumberFormat="1" applyFont="1" applyFill="1" applyBorder="1"/>
    <xf numFmtId="0" fontId="7" fillId="2" borderId="15" xfId="2" applyFont="1" applyFill="1" applyBorder="1" applyAlignment="1" applyProtection="1"/>
    <xf numFmtId="49" fontId="7" fillId="2" borderId="16" xfId="2" applyNumberFormat="1" applyFont="1" applyFill="1" applyBorder="1" applyAlignment="1" applyProtection="1">
      <alignment wrapText="1"/>
    </xf>
    <xf numFmtId="3" fontId="7" fillId="2" borderId="16" xfId="2" applyNumberFormat="1" applyFont="1" applyFill="1" applyBorder="1"/>
    <xf numFmtId="3" fontId="7" fillId="2" borderId="15" xfId="2" applyNumberFormat="1" applyFont="1" applyFill="1" applyBorder="1"/>
    <xf numFmtId="3" fontId="6" fillId="2" borderId="17" xfId="2" applyNumberFormat="1" applyFont="1" applyFill="1" applyBorder="1"/>
    <xf numFmtId="3" fontId="5" fillId="2" borderId="12" xfId="2" applyNumberFormat="1" applyFont="1" applyFill="1" applyBorder="1"/>
    <xf numFmtId="3" fontId="5" fillId="2" borderId="17" xfId="2" applyNumberFormat="1" applyFont="1" applyFill="1" applyBorder="1"/>
    <xf numFmtId="3" fontId="7" fillId="2" borderId="12" xfId="2" applyNumberFormat="1" applyFont="1" applyFill="1" applyBorder="1"/>
    <xf numFmtId="3" fontId="7" fillId="2" borderId="17" xfId="2" applyNumberFormat="1" applyFont="1" applyFill="1" applyBorder="1"/>
    <xf numFmtId="0" fontId="7" fillId="2" borderId="15" xfId="2" applyFont="1" applyFill="1" applyBorder="1" applyAlignment="1" applyProtection="1">
      <protection locked="0"/>
    </xf>
    <xf numFmtId="49" fontId="7" fillId="2" borderId="18" xfId="2" applyNumberFormat="1" applyFont="1" applyFill="1" applyBorder="1" applyAlignment="1" applyProtection="1">
      <alignment wrapText="1"/>
    </xf>
    <xf numFmtId="0" fontId="9" fillId="2" borderId="0" xfId="2" applyFont="1" applyFill="1"/>
    <xf numFmtId="0" fontId="10" fillId="0" borderId="0" xfId="2" applyFont="1"/>
    <xf numFmtId="0" fontId="6" fillId="2" borderId="19" xfId="2" applyFont="1" applyFill="1" applyBorder="1"/>
    <xf numFmtId="0" fontId="6" fillId="2" borderId="20" xfId="2" applyFont="1" applyFill="1" applyBorder="1"/>
    <xf numFmtId="0" fontId="6" fillId="2" borderId="21" xfId="2" applyFont="1" applyFill="1" applyBorder="1"/>
    <xf numFmtId="3" fontId="5" fillId="2" borderId="0" xfId="2" applyNumberFormat="1" applyFont="1" applyFill="1" applyBorder="1"/>
    <xf numFmtId="3" fontId="6" fillId="2" borderId="0" xfId="2" applyNumberFormat="1" applyFont="1" applyFill="1" applyBorder="1"/>
    <xf numFmtId="49" fontId="7" fillId="2" borderId="10" xfId="2" applyNumberFormat="1" applyFont="1" applyFill="1" applyBorder="1" applyAlignment="1" applyProtection="1">
      <alignment wrapText="1"/>
    </xf>
    <xf numFmtId="3" fontId="5" fillId="2" borderId="13" xfId="2" applyNumberFormat="1" applyFont="1" applyFill="1" applyBorder="1"/>
    <xf numFmtId="3" fontId="7" fillId="2" borderId="0" xfId="2" applyNumberFormat="1" applyFont="1" applyFill="1" applyBorder="1"/>
    <xf numFmtId="0" fontId="5" fillId="2" borderId="6" xfId="2" applyFont="1" applyFill="1" applyBorder="1" applyAlignment="1" applyProtection="1"/>
    <xf numFmtId="49" fontId="5" fillId="2" borderId="22" xfId="2" applyNumberFormat="1" applyFont="1" applyFill="1" applyBorder="1" applyAlignment="1" applyProtection="1"/>
    <xf numFmtId="3" fontId="5" fillId="2" borderId="7" xfId="2" applyNumberFormat="1" applyFont="1" applyFill="1" applyBorder="1"/>
    <xf numFmtId="3" fontId="6" fillId="2" borderId="21" xfId="2" applyNumberFormat="1" applyFont="1" applyFill="1" applyBorder="1"/>
    <xf numFmtId="49" fontId="7" fillId="2" borderId="1" xfId="2" applyNumberFormat="1" applyFont="1" applyFill="1" applyBorder="1" applyAlignment="1" applyProtection="1">
      <alignment wrapText="1"/>
    </xf>
    <xf numFmtId="3" fontId="6" fillId="2" borderId="13" xfId="2" applyNumberFormat="1" applyFont="1" applyFill="1" applyBorder="1"/>
    <xf numFmtId="3" fontId="7" fillId="2" borderId="5" xfId="2" applyNumberFormat="1" applyFont="1" applyFill="1" applyBorder="1"/>
    <xf numFmtId="3" fontId="5" fillId="2" borderId="15" xfId="2" applyNumberFormat="1" applyFont="1" applyFill="1" applyBorder="1"/>
    <xf numFmtId="3" fontId="7" fillId="2" borderId="23" xfId="2" applyNumberFormat="1" applyFont="1" applyFill="1" applyBorder="1"/>
    <xf numFmtId="3" fontId="6" fillId="2" borderId="24" xfId="2" applyNumberFormat="1" applyFont="1" applyFill="1" applyBorder="1"/>
    <xf numFmtId="3" fontId="5" fillId="2" borderId="24" xfId="2" applyNumberFormat="1" applyFont="1" applyFill="1" applyBorder="1"/>
    <xf numFmtId="3" fontId="7" fillId="2" borderId="24" xfId="2" applyNumberFormat="1" applyFont="1" applyFill="1" applyBorder="1"/>
    <xf numFmtId="0" fontId="5" fillId="2" borderId="15" xfId="2" applyFont="1" applyFill="1" applyBorder="1" applyAlignment="1">
      <alignment horizontal="center" vertical="center"/>
    </xf>
    <xf numFmtId="0" fontId="2" fillId="2" borderId="25" xfId="2" applyFont="1" applyFill="1" applyBorder="1" applyAlignment="1">
      <alignment horizontal="center"/>
    </xf>
  </cellXfs>
  <cellStyles count="3">
    <cellStyle name="Normální" xfId="0" builtinId="0"/>
    <cellStyle name="Normální 2" xfId="1"/>
    <cellStyle name="Vysvětlující tex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5133/Documents/2016%20-%20predikce,%20anal&#253;zy/Kvart&#225;l/3-2015/Kopie%20-%202015%20ctvrtle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Q"/>
      <sheetName val="2 Q"/>
      <sheetName val="rucne"/>
      <sheetName val="tab.č.1"/>
      <sheetName val="tab.č.1a"/>
      <sheetName val="Tab č.2"/>
      <sheetName val="Tab č.4"/>
      <sheetName val="tab.č. 1b"/>
      <sheetName val="kumulativni"/>
      <sheetName val="ctvrtletni"/>
      <sheetName val="List1"/>
      <sheetName val="Lis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D10">
            <v>61487.117999999995</v>
          </cell>
          <cell r="E10">
            <v>124489.519</v>
          </cell>
        </row>
        <row r="12">
          <cell r="D12">
            <v>44470.199000000001</v>
          </cell>
          <cell r="E12">
            <v>92446.108999999997</v>
          </cell>
        </row>
        <row r="13">
          <cell r="D13">
            <v>16290.944</v>
          </cell>
          <cell r="E13">
            <v>30659.687999999998</v>
          </cell>
        </row>
        <row r="14">
          <cell r="D14">
            <v>725.97499999999854</v>
          </cell>
          <cell r="E14">
            <v>1383.7220000000088</v>
          </cell>
        </row>
        <row r="15">
          <cell r="D15">
            <v>58038.724000000002</v>
          </cell>
          <cell r="E15">
            <v>121824.997</v>
          </cell>
        </row>
        <row r="16">
          <cell r="D16">
            <v>819.96399999999983</v>
          </cell>
          <cell r="E16">
            <v>1835.6720000000003</v>
          </cell>
        </row>
        <row r="17">
          <cell r="D17">
            <v>603.00899999999922</v>
          </cell>
          <cell r="E17">
            <v>1135.4090000000072</v>
          </cell>
        </row>
        <row r="21">
          <cell r="D21">
            <v>56408.853000000003</v>
          </cell>
          <cell r="E21">
            <v>118441.98599999999</v>
          </cell>
        </row>
        <row r="22">
          <cell r="D22">
            <v>206.898</v>
          </cell>
          <cell r="E22">
            <v>411.93</v>
          </cell>
        </row>
        <row r="23">
          <cell r="D23">
            <v>3448.393999999993</v>
          </cell>
          <cell r="E23">
            <v>2664.5219999999972</v>
          </cell>
        </row>
        <row r="25">
          <cell r="D25">
            <v>69.902000000000001</v>
          </cell>
          <cell r="E25">
            <v>157.81399999999999</v>
          </cell>
        </row>
        <row r="35">
          <cell r="D35">
            <v>69.902000000000001</v>
          </cell>
          <cell r="E35">
            <v>157.81399999999999</v>
          </cell>
        </row>
        <row r="36">
          <cell r="D36">
            <v>3378.4919999999929</v>
          </cell>
          <cell r="E36">
            <v>2506.7079999999974</v>
          </cell>
        </row>
        <row r="41">
          <cell r="D41">
            <v>3378.4919999999929</v>
          </cell>
          <cell r="E41">
            <v>2506.7079999999974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tabSelected="1" topLeftCell="A13" workbookViewId="0">
      <selection activeCell="I16" sqref="I16"/>
    </sheetView>
  </sheetViews>
  <sheetFormatPr defaultRowHeight="15" x14ac:dyDescent="0.25"/>
  <cols>
    <col min="1" max="1" width="4.85546875" customWidth="1"/>
    <col min="2" max="2" width="13.42578125" customWidth="1"/>
    <col min="3" max="3" width="49" customWidth="1"/>
    <col min="4" max="4" width="11.28515625" customWidth="1"/>
    <col min="5" max="6" width="10.85546875" customWidth="1"/>
    <col min="7" max="7" width="11.42578125" customWidth="1"/>
  </cols>
  <sheetData>
    <row r="1" spans="2:10" x14ac:dyDescent="0.25">
      <c r="B1" s="1"/>
      <c r="C1" s="1"/>
      <c r="D1" s="1"/>
      <c r="E1" s="1"/>
      <c r="F1" s="1"/>
      <c r="G1" s="1"/>
      <c r="H1" s="1"/>
      <c r="I1" s="1"/>
      <c r="J1" s="1"/>
    </row>
    <row r="2" spans="2:10" x14ac:dyDescent="0.25">
      <c r="B2" s="2" t="s">
        <v>0</v>
      </c>
      <c r="C2" s="1"/>
      <c r="D2" s="1"/>
      <c r="E2" s="1"/>
      <c r="F2" s="1"/>
      <c r="G2" s="1"/>
      <c r="H2" s="1"/>
      <c r="I2" s="1"/>
      <c r="J2" s="1"/>
    </row>
    <row r="3" spans="2:10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15.75" x14ac:dyDescent="0.25">
      <c r="B4" s="3" t="s">
        <v>1</v>
      </c>
      <c r="C4" s="1"/>
      <c r="D4" s="1"/>
      <c r="E4" s="1"/>
      <c r="F4" s="1"/>
      <c r="G4" s="1"/>
      <c r="H4" s="1"/>
      <c r="I4" s="1"/>
      <c r="J4" s="1"/>
    </row>
    <row r="5" spans="2:10" ht="15.75" x14ac:dyDescent="0.25">
      <c r="B5" s="3"/>
      <c r="C5" s="1"/>
      <c r="D5" s="1"/>
      <c r="E5" s="1"/>
      <c r="F5" s="1"/>
      <c r="G5" s="1"/>
      <c r="H5" s="1"/>
      <c r="I5" s="1"/>
      <c r="J5" s="1"/>
    </row>
    <row r="6" spans="2:10" ht="15.75" thickBot="1" x14ac:dyDescent="0.3">
      <c r="B6" s="4" t="s">
        <v>2</v>
      </c>
      <c r="C6" s="2"/>
      <c r="D6" s="5"/>
      <c r="E6" s="1"/>
      <c r="F6" s="1"/>
      <c r="G6" s="1"/>
      <c r="H6" s="1"/>
      <c r="I6" s="1"/>
      <c r="J6" s="1"/>
    </row>
    <row r="7" spans="2:10" ht="15.75" thickBot="1" x14ac:dyDescent="0.3">
      <c r="B7" s="71" t="s">
        <v>3</v>
      </c>
      <c r="C7" s="71"/>
      <c r="D7" s="72">
        <v>2015</v>
      </c>
      <c r="E7" s="72"/>
      <c r="F7" s="72"/>
      <c r="G7" s="72"/>
      <c r="H7" s="1"/>
      <c r="I7" s="1"/>
      <c r="J7" s="1"/>
    </row>
    <row r="8" spans="2:10" ht="15.75" thickBot="1" x14ac:dyDescent="0.3">
      <c r="B8" s="71"/>
      <c r="C8" s="71"/>
      <c r="D8" s="6" t="s">
        <v>4</v>
      </c>
      <c r="E8" s="7" t="s">
        <v>5</v>
      </c>
      <c r="F8" s="8" t="s">
        <v>6</v>
      </c>
      <c r="G8" s="9" t="s">
        <v>7</v>
      </c>
      <c r="H8" s="1"/>
      <c r="I8" s="1"/>
      <c r="J8" s="1"/>
    </row>
    <row r="9" spans="2:10" x14ac:dyDescent="0.25">
      <c r="B9" s="10"/>
      <c r="C9" s="11" t="s">
        <v>8</v>
      </c>
      <c r="D9" s="12"/>
      <c r="E9" s="12"/>
      <c r="F9" s="13"/>
      <c r="G9" s="14"/>
      <c r="H9" s="1"/>
      <c r="I9" s="1"/>
      <c r="J9" s="1"/>
    </row>
    <row r="10" spans="2:10" x14ac:dyDescent="0.25">
      <c r="B10" s="15">
        <v>1</v>
      </c>
      <c r="C10" s="16" t="s">
        <v>9</v>
      </c>
      <c r="D10" s="17">
        <v>61487.117999999995</v>
      </c>
      <c r="E10" s="17">
        <v>124489.519</v>
      </c>
      <c r="F10" s="17">
        <v>187198.285</v>
      </c>
      <c r="G10" s="18">
        <v>252562.04199999999</v>
      </c>
      <c r="H10" s="1"/>
      <c r="I10" s="1"/>
      <c r="J10" s="19"/>
    </row>
    <row r="11" spans="2:10" x14ac:dyDescent="0.25">
      <c r="B11" s="20" t="s">
        <v>10</v>
      </c>
      <c r="C11" s="21" t="s">
        <v>11</v>
      </c>
      <c r="D11" s="22"/>
      <c r="E11" s="22"/>
      <c r="F11" s="23"/>
      <c r="G11" s="24"/>
      <c r="H11" s="1"/>
      <c r="I11" s="1"/>
      <c r="J11" s="1"/>
    </row>
    <row r="12" spans="2:10" x14ac:dyDescent="0.25">
      <c r="B12" s="20" t="s">
        <v>12</v>
      </c>
      <c r="C12" s="21" t="s">
        <v>13</v>
      </c>
      <c r="D12" s="22">
        <v>44470.199000000001</v>
      </c>
      <c r="E12" s="22">
        <v>92446.108999999997</v>
      </c>
      <c r="F12" s="23">
        <v>139228.66699999999</v>
      </c>
      <c r="G12" s="24">
        <v>188749.06400000001</v>
      </c>
      <c r="H12" s="1"/>
      <c r="I12" s="1"/>
      <c r="J12" s="1"/>
    </row>
    <row r="13" spans="2:10" x14ac:dyDescent="0.25">
      <c r="B13" s="20" t="s">
        <v>14</v>
      </c>
      <c r="C13" s="21" t="s">
        <v>15</v>
      </c>
      <c r="D13" s="22">
        <v>16290.944</v>
      </c>
      <c r="E13" s="22">
        <v>30659.687999999998</v>
      </c>
      <c r="F13" s="23">
        <v>45843.292000000001</v>
      </c>
      <c r="G13" s="24">
        <v>60944.392</v>
      </c>
      <c r="H13" s="1"/>
      <c r="I13" s="1"/>
      <c r="J13" s="1"/>
    </row>
    <row r="14" spans="2:10" x14ac:dyDescent="0.25">
      <c r="B14" s="20" t="s">
        <v>16</v>
      </c>
      <c r="C14" s="21" t="s">
        <v>17</v>
      </c>
      <c r="D14" s="22">
        <v>725.97499999999854</v>
      </c>
      <c r="E14" s="22">
        <v>1383.7220000000088</v>
      </c>
      <c r="F14" s="23">
        <v>2126.32600000003</v>
      </c>
      <c r="G14" s="24">
        <v>2868.5859999999811</v>
      </c>
      <c r="H14" s="1"/>
      <c r="I14" s="1"/>
      <c r="J14" s="1"/>
    </row>
    <row r="15" spans="2:10" x14ac:dyDescent="0.25">
      <c r="B15" s="15">
        <v>2</v>
      </c>
      <c r="C15" s="16" t="s">
        <v>18</v>
      </c>
      <c r="D15" s="17">
        <v>58038.724000000002</v>
      </c>
      <c r="E15" s="17">
        <v>121824.997</v>
      </c>
      <c r="F15" s="17">
        <v>183349.12400000001</v>
      </c>
      <c r="G15" s="18">
        <v>251626.29199999999</v>
      </c>
      <c r="H15" s="1"/>
      <c r="I15" s="1"/>
      <c r="J15" s="19"/>
    </row>
    <row r="16" spans="2:10" x14ac:dyDescent="0.25">
      <c r="B16" s="20" t="s">
        <v>19</v>
      </c>
      <c r="C16" s="21" t="s">
        <v>20</v>
      </c>
      <c r="D16" s="22">
        <v>819.96399999999983</v>
      </c>
      <c r="E16" s="22">
        <v>1835.6720000000003</v>
      </c>
      <c r="F16" s="23">
        <v>2718.8530000000001</v>
      </c>
      <c r="G16" s="24">
        <v>3807.8809999999999</v>
      </c>
      <c r="H16" s="1"/>
      <c r="I16" s="1"/>
      <c r="J16" s="1"/>
    </row>
    <row r="17" spans="2:10" x14ac:dyDescent="0.25">
      <c r="B17" s="20" t="s">
        <v>21</v>
      </c>
      <c r="C17" s="21" t="s">
        <v>22</v>
      </c>
      <c r="D17" s="25">
        <v>603.00899999999922</v>
      </c>
      <c r="E17" s="25">
        <v>1135.4090000000072</v>
      </c>
      <c r="F17" s="23">
        <v>1693.7089999999905</v>
      </c>
      <c r="G17" s="24">
        <v>2234.1590000000092</v>
      </c>
      <c r="H17" s="1"/>
      <c r="I17" s="1"/>
      <c r="J17" s="1"/>
    </row>
    <row r="18" spans="2:10" x14ac:dyDescent="0.25">
      <c r="B18" s="20" t="s">
        <v>23</v>
      </c>
      <c r="C18" s="21" t="s">
        <v>24</v>
      </c>
      <c r="D18" s="22"/>
      <c r="E18" s="22"/>
      <c r="F18" s="23"/>
      <c r="G18" s="24"/>
      <c r="H18" s="1"/>
      <c r="I18" s="1"/>
      <c r="J18" s="1"/>
    </row>
    <row r="19" spans="2:10" x14ac:dyDescent="0.25">
      <c r="B19" s="20" t="s">
        <v>25</v>
      </c>
      <c r="C19" s="21" t="s">
        <v>26</v>
      </c>
      <c r="D19" s="22"/>
      <c r="E19" s="22"/>
      <c r="F19" s="23"/>
      <c r="G19" s="24"/>
      <c r="H19" s="1"/>
      <c r="I19" s="1"/>
      <c r="J19" s="1"/>
    </row>
    <row r="20" spans="2:10" x14ac:dyDescent="0.25">
      <c r="B20" s="20" t="s">
        <v>27</v>
      </c>
      <c r="C20" s="21" t="s">
        <v>15</v>
      </c>
      <c r="D20" s="22"/>
      <c r="E20" s="22"/>
      <c r="F20" s="23"/>
      <c r="G20" s="24"/>
      <c r="H20" s="1"/>
      <c r="I20" s="1"/>
      <c r="J20" s="1"/>
    </row>
    <row r="21" spans="2:10" x14ac:dyDescent="0.25">
      <c r="B21" s="20" t="s">
        <v>28</v>
      </c>
      <c r="C21" s="21" t="s">
        <v>29</v>
      </c>
      <c r="D21" s="22">
        <v>56408.853000000003</v>
      </c>
      <c r="E21" s="22">
        <v>118441.98599999999</v>
      </c>
      <c r="F21" s="23">
        <v>178331.05000000002</v>
      </c>
      <c r="G21" s="24">
        <v>244747.27599999998</v>
      </c>
      <c r="H21" s="1"/>
      <c r="I21" s="19"/>
      <c r="J21" s="1"/>
    </row>
    <row r="22" spans="2:10" x14ac:dyDescent="0.25">
      <c r="B22" s="20" t="s">
        <v>30</v>
      </c>
      <c r="C22" s="21" t="s">
        <v>31</v>
      </c>
      <c r="D22" s="22">
        <v>206.898</v>
      </c>
      <c r="E22" s="22">
        <v>411.93</v>
      </c>
      <c r="F22" s="23">
        <v>605.51199999999994</v>
      </c>
      <c r="G22" s="24">
        <v>836.976</v>
      </c>
      <c r="H22" s="1"/>
      <c r="I22" s="1"/>
      <c r="J22" s="1"/>
    </row>
    <row r="23" spans="2:10" ht="15.75" thickBot="1" x14ac:dyDescent="0.3">
      <c r="B23" s="26"/>
      <c r="C23" s="27" t="s">
        <v>32</v>
      </c>
      <c r="D23" s="28">
        <v>3448.393999999993</v>
      </c>
      <c r="E23" s="28">
        <v>2664.5219999999972</v>
      </c>
      <c r="F23" s="28">
        <v>3849.1609999999928</v>
      </c>
      <c r="G23" s="29">
        <v>935.75</v>
      </c>
      <c r="H23" s="1"/>
      <c r="I23" s="1"/>
      <c r="J23" s="1"/>
    </row>
    <row r="24" spans="2:10" x14ac:dyDescent="0.25">
      <c r="B24" s="30"/>
      <c r="C24" s="11" t="s">
        <v>33</v>
      </c>
      <c r="D24" s="22"/>
      <c r="E24" s="22"/>
      <c r="F24" s="23"/>
      <c r="G24" s="31"/>
      <c r="H24" s="1"/>
      <c r="I24" s="1"/>
      <c r="J24" s="1"/>
    </row>
    <row r="25" spans="2:10" x14ac:dyDescent="0.25">
      <c r="B25" s="15" t="s">
        <v>34</v>
      </c>
      <c r="C25" s="32" t="s">
        <v>35</v>
      </c>
      <c r="D25" s="17">
        <v>69.902000000000001</v>
      </c>
      <c r="E25" s="17">
        <v>157.81399999999999</v>
      </c>
      <c r="F25" s="33">
        <v>228.52099999999999</v>
      </c>
      <c r="G25" s="18">
        <v>332.161</v>
      </c>
      <c r="H25" s="1"/>
      <c r="I25" s="1"/>
      <c r="J25" s="1"/>
    </row>
    <row r="26" spans="2:10" x14ac:dyDescent="0.25">
      <c r="B26" s="20" t="s">
        <v>36</v>
      </c>
      <c r="C26" s="34" t="s">
        <v>37</v>
      </c>
      <c r="D26" s="22"/>
      <c r="E26" s="22"/>
      <c r="F26" s="23"/>
      <c r="G26" s="24"/>
      <c r="H26" s="1"/>
      <c r="I26" s="1"/>
      <c r="J26" s="1"/>
    </row>
    <row r="27" spans="2:10" x14ac:dyDescent="0.25">
      <c r="B27" s="20" t="s">
        <v>38</v>
      </c>
      <c r="C27" s="34" t="s">
        <v>39</v>
      </c>
      <c r="D27" s="22"/>
      <c r="E27" s="22"/>
      <c r="F27" s="23"/>
      <c r="G27" s="24"/>
      <c r="H27" s="1"/>
      <c r="I27" s="1"/>
      <c r="J27" s="1"/>
    </row>
    <row r="28" spans="2:10" x14ac:dyDescent="0.25">
      <c r="B28" s="20" t="s">
        <v>40</v>
      </c>
      <c r="C28" s="34" t="s">
        <v>41</v>
      </c>
      <c r="D28" s="22"/>
      <c r="E28" s="22"/>
      <c r="F28" s="23"/>
      <c r="G28" s="24"/>
      <c r="H28" s="1"/>
      <c r="I28" s="1"/>
      <c r="J28" s="1"/>
    </row>
    <row r="29" spans="2:10" x14ac:dyDescent="0.25">
      <c r="B29" s="20" t="s">
        <v>42</v>
      </c>
      <c r="C29" s="34" t="s">
        <v>43</v>
      </c>
      <c r="D29" s="22"/>
      <c r="E29" s="22"/>
      <c r="F29" s="23"/>
      <c r="G29" s="24"/>
      <c r="H29" s="1"/>
      <c r="I29" s="1"/>
      <c r="J29" s="1"/>
    </row>
    <row r="30" spans="2:10" x14ac:dyDescent="0.25">
      <c r="B30" s="15" t="s">
        <v>44</v>
      </c>
      <c r="C30" s="16" t="s">
        <v>45</v>
      </c>
      <c r="D30" s="17"/>
      <c r="E30" s="17"/>
      <c r="F30" s="33"/>
      <c r="G30" s="18"/>
      <c r="H30" s="1"/>
      <c r="I30" s="1"/>
      <c r="J30" s="1"/>
    </row>
    <row r="31" spans="2:10" x14ac:dyDescent="0.25">
      <c r="B31" s="20" t="s">
        <v>46</v>
      </c>
      <c r="C31" s="34" t="s">
        <v>37</v>
      </c>
      <c r="D31" s="22"/>
      <c r="E31" s="22"/>
      <c r="F31" s="23"/>
      <c r="G31" s="24"/>
      <c r="H31" s="1"/>
      <c r="I31" s="1"/>
      <c r="J31" s="1"/>
    </row>
    <row r="32" spans="2:10" x14ac:dyDescent="0.25">
      <c r="B32" s="20" t="s">
        <v>47</v>
      </c>
      <c r="C32" s="34" t="s">
        <v>39</v>
      </c>
      <c r="D32" s="22"/>
      <c r="E32" s="22"/>
      <c r="F32" s="23"/>
      <c r="G32" s="24"/>
      <c r="H32" s="1"/>
      <c r="I32" s="1"/>
      <c r="J32" s="1"/>
    </row>
    <row r="33" spans="2:10" x14ac:dyDescent="0.25">
      <c r="B33" s="20" t="s">
        <v>48</v>
      </c>
      <c r="C33" s="34" t="s">
        <v>41</v>
      </c>
      <c r="D33" s="22"/>
      <c r="E33" s="22"/>
      <c r="F33" s="23"/>
      <c r="G33" s="24"/>
      <c r="H33" s="1"/>
      <c r="I33" s="1"/>
      <c r="J33" s="1"/>
    </row>
    <row r="34" spans="2:10" x14ac:dyDescent="0.25">
      <c r="B34" s="20" t="s">
        <v>49</v>
      </c>
      <c r="C34" s="34" t="s">
        <v>43</v>
      </c>
      <c r="D34" s="22"/>
      <c r="E34" s="22"/>
      <c r="F34" s="23"/>
      <c r="G34" s="24"/>
      <c r="H34" s="1"/>
      <c r="I34" s="1"/>
      <c r="J34" s="1"/>
    </row>
    <row r="35" spans="2:10" ht="15.75" thickBot="1" x14ac:dyDescent="0.3">
      <c r="B35" s="35">
        <v>31</v>
      </c>
      <c r="C35" s="36" t="s">
        <v>50</v>
      </c>
      <c r="D35" s="37">
        <v>69.902000000000001</v>
      </c>
      <c r="E35" s="37">
        <v>157.81399999999999</v>
      </c>
      <c r="F35" s="37">
        <v>228.52099999999999</v>
      </c>
      <c r="G35" s="29">
        <v>332.161</v>
      </c>
      <c r="H35" s="1"/>
      <c r="I35" s="1"/>
      <c r="J35" s="1"/>
    </row>
    <row r="36" spans="2:10" ht="15.75" thickBot="1" x14ac:dyDescent="0.3">
      <c r="B36" s="38"/>
      <c r="C36" s="39" t="s">
        <v>51</v>
      </c>
      <c r="D36" s="40">
        <v>3378.4919999999929</v>
      </c>
      <c r="E36" s="40">
        <v>2506.7079999999974</v>
      </c>
      <c r="F36" s="40">
        <v>3620.6399999999926</v>
      </c>
      <c r="G36" s="41">
        <v>603.58899999999994</v>
      </c>
      <c r="H36" s="1"/>
      <c r="I36" s="1"/>
      <c r="J36" s="19"/>
    </row>
    <row r="37" spans="2:10" x14ac:dyDescent="0.25">
      <c r="B37" s="30"/>
      <c r="C37" s="11" t="s">
        <v>52</v>
      </c>
      <c r="D37" s="22"/>
      <c r="E37" s="22"/>
      <c r="F37" s="25"/>
      <c r="G37" s="42"/>
      <c r="H37" s="1"/>
      <c r="I37" s="1"/>
      <c r="J37" s="1"/>
    </row>
    <row r="38" spans="2:10" x14ac:dyDescent="0.25">
      <c r="B38" s="15" t="s">
        <v>53</v>
      </c>
      <c r="C38" s="32" t="s">
        <v>54</v>
      </c>
      <c r="D38" s="17"/>
      <c r="E38" s="17"/>
      <c r="F38" s="43"/>
      <c r="G38" s="44"/>
      <c r="H38" s="1"/>
      <c r="I38" s="1"/>
      <c r="J38" s="1"/>
    </row>
    <row r="39" spans="2:10" x14ac:dyDescent="0.25">
      <c r="B39" s="15" t="s">
        <v>55</v>
      </c>
      <c r="C39" s="32" t="s">
        <v>56</v>
      </c>
      <c r="D39" s="17"/>
      <c r="E39" s="17"/>
      <c r="F39" s="43"/>
      <c r="G39" s="44">
        <v>-500</v>
      </c>
      <c r="H39" s="1"/>
      <c r="I39" s="1"/>
      <c r="J39" s="1"/>
    </row>
    <row r="40" spans="2:10" ht="15.75" thickBot="1" x14ac:dyDescent="0.3">
      <c r="B40" s="35"/>
      <c r="C40" s="36" t="s">
        <v>57</v>
      </c>
      <c r="D40" s="37"/>
      <c r="E40" s="37"/>
      <c r="F40" s="45"/>
      <c r="G40" s="46"/>
      <c r="H40" s="1"/>
      <c r="I40" s="1"/>
      <c r="J40" s="1"/>
    </row>
    <row r="41" spans="2:10" ht="15.75" thickBot="1" x14ac:dyDescent="0.3">
      <c r="B41" s="47" t="s">
        <v>58</v>
      </c>
      <c r="C41" s="48" t="s">
        <v>59</v>
      </c>
      <c r="D41" s="40">
        <v>3378.4919999999929</v>
      </c>
      <c r="E41" s="40">
        <v>2506.7079999999974</v>
      </c>
      <c r="F41" s="40">
        <v>3620.6399999999926</v>
      </c>
      <c r="G41" s="41">
        <v>103.58899999999994</v>
      </c>
      <c r="H41" s="1"/>
      <c r="I41" s="1"/>
      <c r="J41" s="1"/>
    </row>
    <row r="42" spans="2:10" x14ac:dyDescent="0.25">
      <c r="B42" s="1"/>
      <c r="C42" s="1"/>
      <c r="D42" s="1"/>
      <c r="E42" s="1"/>
      <c r="F42" s="1"/>
      <c r="G42" s="1"/>
      <c r="H42" s="1"/>
      <c r="I42" s="1"/>
      <c r="J42" s="1"/>
    </row>
    <row r="43" spans="2:10" x14ac:dyDescent="0.25">
      <c r="B43" s="49" t="s">
        <v>60</v>
      </c>
      <c r="C43" s="49"/>
      <c r="D43" s="1"/>
      <c r="E43" s="1"/>
      <c r="F43" s="1"/>
      <c r="G43" s="1"/>
      <c r="H43" s="1"/>
      <c r="I43" s="1"/>
      <c r="J43" s="1"/>
    </row>
  </sheetData>
  <mergeCells count="2">
    <mergeCell ref="B7:C8"/>
    <mergeCell ref="D7:G7"/>
  </mergeCells>
  <phoneticPr fontId="11" type="noConversion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7" workbookViewId="0">
      <selection activeCell="H16" sqref="H16"/>
    </sheetView>
  </sheetViews>
  <sheetFormatPr defaultRowHeight="15" x14ac:dyDescent="0.25"/>
  <cols>
    <col min="1" max="1" width="5.28515625" style="50" customWidth="1"/>
    <col min="2" max="2" width="12.85546875" style="50" customWidth="1"/>
    <col min="3" max="3" width="48" style="50" customWidth="1"/>
    <col min="4" max="4" width="14.5703125" style="50" customWidth="1"/>
    <col min="5" max="5" width="12.7109375" style="50" customWidth="1"/>
    <col min="6" max="6" width="12.5703125" style="50" customWidth="1"/>
    <col min="7" max="7" width="12.42578125" style="50" customWidth="1"/>
    <col min="8" max="14" width="37.85546875" style="50" customWidth="1"/>
  </cols>
  <sheetData>
    <row r="1" spans="2:7" x14ac:dyDescent="0.25">
      <c r="B1"/>
      <c r="C1"/>
      <c r="D1"/>
      <c r="E1"/>
      <c r="F1"/>
      <c r="G1"/>
    </row>
    <row r="2" spans="2:7" x14ac:dyDescent="0.25">
      <c r="B2" s="2" t="s">
        <v>0</v>
      </c>
      <c r="C2"/>
      <c r="D2"/>
      <c r="E2"/>
      <c r="F2"/>
      <c r="G2"/>
    </row>
    <row r="3" spans="2:7" x14ac:dyDescent="0.25">
      <c r="B3"/>
      <c r="C3"/>
      <c r="D3"/>
      <c r="E3"/>
      <c r="F3"/>
      <c r="G3"/>
    </row>
    <row r="4" spans="2:7" ht="15.75" x14ac:dyDescent="0.25">
      <c r="B4" s="3" t="s">
        <v>1</v>
      </c>
      <c r="C4"/>
      <c r="D4"/>
      <c r="E4"/>
      <c r="F4"/>
      <c r="G4"/>
    </row>
    <row r="5" spans="2:7" ht="15.75" x14ac:dyDescent="0.25">
      <c r="B5" s="3"/>
      <c r="C5"/>
      <c r="D5"/>
      <c r="E5"/>
      <c r="F5"/>
      <c r="G5"/>
    </row>
    <row r="6" spans="2:7" ht="15.75" thickBot="1" x14ac:dyDescent="0.3">
      <c r="B6" s="4" t="s">
        <v>61</v>
      </c>
      <c r="C6" s="2"/>
      <c r="D6" s="5"/>
      <c r="E6"/>
      <c r="F6"/>
      <c r="G6"/>
    </row>
    <row r="7" spans="2:7" ht="15.75" thickBot="1" x14ac:dyDescent="0.3">
      <c r="B7" s="71" t="s">
        <v>3</v>
      </c>
      <c r="C7" s="71"/>
      <c r="D7" s="72">
        <v>2015</v>
      </c>
      <c r="E7" s="72"/>
      <c r="F7" s="72"/>
      <c r="G7" s="72"/>
    </row>
    <row r="8" spans="2:7" ht="15.75" thickBot="1" x14ac:dyDescent="0.3">
      <c r="B8" s="71"/>
      <c r="C8" s="71"/>
      <c r="D8" s="6" t="s">
        <v>4</v>
      </c>
      <c r="E8" s="7" t="s">
        <v>5</v>
      </c>
      <c r="F8" s="8" t="s">
        <v>6</v>
      </c>
      <c r="G8" s="9" t="s">
        <v>7</v>
      </c>
    </row>
    <row r="9" spans="2:7" x14ac:dyDescent="0.25">
      <c r="B9" s="10"/>
      <c r="C9" s="11" t="s">
        <v>8</v>
      </c>
      <c r="D9" s="14"/>
      <c r="E9" s="51"/>
      <c r="F9" s="52"/>
      <c r="G9" s="53"/>
    </row>
    <row r="10" spans="2:7" x14ac:dyDescent="0.25">
      <c r="B10" s="15">
        <v>1</v>
      </c>
      <c r="C10" s="16" t="s">
        <v>9</v>
      </c>
      <c r="D10" s="18">
        <f>[1]kumulativni!D10</f>
        <v>61487.117999999995</v>
      </c>
      <c r="E10" s="54">
        <f>[1]kumulativni!E10-[1]kumulativni!D10</f>
        <v>63002.401000000005</v>
      </c>
      <c r="F10" s="17">
        <v>62708.766000000018</v>
      </c>
      <c r="G10" s="44">
        <v>65363.756999999976</v>
      </c>
    </row>
    <row r="11" spans="2:7" x14ac:dyDescent="0.25">
      <c r="B11" s="20" t="s">
        <v>10</v>
      </c>
      <c r="C11" s="21" t="s">
        <v>11</v>
      </c>
      <c r="D11" s="24"/>
      <c r="E11" s="55"/>
      <c r="F11" s="22"/>
      <c r="G11" s="42"/>
    </row>
    <row r="12" spans="2:7" x14ac:dyDescent="0.25">
      <c r="B12" s="20" t="s">
        <v>12</v>
      </c>
      <c r="C12" s="21" t="s">
        <v>13</v>
      </c>
      <c r="D12" s="24">
        <f>[1]kumulativni!D12</f>
        <v>44470.199000000001</v>
      </c>
      <c r="E12" s="55">
        <f>[1]kumulativni!E12-[1]kumulativni!D12</f>
        <v>47975.909999999996</v>
      </c>
      <c r="F12" s="22">
        <v>46782.55799999999</v>
      </c>
      <c r="G12" s="42">
        <v>49520.397000000026</v>
      </c>
    </row>
    <row r="13" spans="2:7" x14ac:dyDescent="0.25">
      <c r="B13" s="20" t="s">
        <v>14</v>
      </c>
      <c r="C13" s="21" t="s">
        <v>15</v>
      </c>
      <c r="D13" s="24">
        <f>[1]kumulativni!D13</f>
        <v>16290.944</v>
      </c>
      <c r="E13" s="55">
        <f>[1]kumulativni!E13-[1]kumulativni!D13</f>
        <v>14368.743999999999</v>
      </c>
      <c r="F13" s="22">
        <v>15183.604000000003</v>
      </c>
      <c r="G13" s="42">
        <v>15101.099999999999</v>
      </c>
    </row>
    <row r="14" spans="2:7" x14ac:dyDescent="0.25">
      <c r="B14" s="20" t="s">
        <v>16</v>
      </c>
      <c r="C14" s="21" t="s">
        <v>17</v>
      </c>
      <c r="D14" s="24">
        <f>[1]kumulativni!D14</f>
        <v>725.97499999999854</v>
      </c>
      <c r="E14" s="55">
        <f>[1]kumulativni!E14-[1]kumulativni!D14</f>
        <v>657.7470000000103</v>
      </c>
      <c r="F14" s="22">
        <v>742.60400000002119</v>
      </c>
      <c r="G14" s="42">
        <v>742.25999999995111</v>
      </c>
    </row>
    <row r="15" spans="2:7" x14ac:dyDescent="0.25">
      <c r="B15" s="15">
        <v>2</v>
      </c>
      <c r="C15" s="16" t="s">
        <v>18</v>
      </c>
      <c r="D15" s="18">
        <f>[1]kumulativni!D15</f>
        <v>58038.724000000002</v>
      </c>
      <c r="E15" s="54">
        <f>[1]kumulativni!E15-[1]kumulativni!D15</f>
        <v>63786.273000000001</v>
      </c>
      <c r="F15" s="17">
        <v>61524.127000000015</v>
      </c>
      <c r="G15" s="44">
        <v>68277.167999999991</v>
      </c>
    </row>
    <row r="16" spans="2:7" x14ac:dyDescent="0.25">
      <c r="B16" s="20" t="s">
        <v>19</v>
      </c>
      <c r="C16" s="21" t="s">
        <v>20</v>
      </c>
      <c r="D16" s="24">
        <f>[1]kumulativni!D16</f>
        <v>819.96399999999983</v>
      </c>
      <c r="E16" s="55">
        <f>[1]kumulativni!E16-[1]kumulativni!D16</f>
        <v>1015.7080000000004</v>
      </c>
      <c r="F16" s="22">
        <v>883.18099999999981</v>
      </c>
      <c r="G16" s="42">
        <v>1089.0279999999998</v>
      </c>
    </row>
    <row r="17" spans="2:7" x14ac:dyDescent="0.25">
      <c r="B17" s="20" t="s">
        <v>21</v>
      </c>
      <c r="C17" s="21" t="s">
        <v>22</v>
      </c>
      <c r="D17" s="24">
        <f>[1]kumulativni!D17</f>
        <v>603.00899999999922</v>
      </c>
      <c r="E17" s="55">
        <f>[1]kumulativni!E17-[1]kumulativni!D17</f>
        <v>532.40000000000794</v>
      </c>
      <c r="F17" s="22">
        <v>558.29999999998336</v>
      </c>
      <c r="G17" s="42">
        <v>540.45000000001869</v>
      </c>
    </row>
    <row r="18" spans="2:7" x14ac:dyDescent="0.25">
      <c r="B18" s="20" t="s">
        <v>23</v>
      </c>
      <c r="C18" s="21" t="s">
        <v>24</v>
      </c>
      <c r="D18" s="24"/>
      <c r="E18" s="55">
        <f>[1]kumulativni!E18-[1]kumulativni!D18</f>
        <v>0</v>
      </c>
      <c r="F18" s="22"/>
      <c r="G18" s="42"/>
    </row>
    <row r="19" spans="2:7" x14ac:dyDescent="0.25">
      <c r="B19" s="20" t="s">
        <v>25</v>
      </c>
      <c r="C19" s="21" t="s">
        <v>26</v>
      </c>
      <c r="D19" s="24"/>
      <c r="E19" s="55">
        <f>[1]kumulativni!E19-[1]kumulativni!D19</f>
        <v>0</v>
      </c>
      <c r="F19" s="22"/>
      <c r="G19" s="42"/>
    </row>
    <row r="20" spans="2:7" x14ac:dyDescent="0.25">
      <c r="B20" s="20" t="s">
        <v>27</v>
      </c>
      <c r="C20" s="21" t="s">
        <v>15</v>
      </c>
      <c r="D20" s="24"/>
      <c r="E20" s="55">
        <f>[1]kumulativni!E20-[1]kumulativni!D20</f>
        <v>0</v>
      </c>
      <c r="F20" s="22"/>
      <c r="G20" s="42"/>
    </row>
    <row r="21" spans="2:7" x14ac:dyDescent="0.25">
      <c r="B21" s="20" t="s">
        <v>28</v>
      </c>
      <c r="C21" s="21" t="s">
        <v>29</v>
      </c>
      <c r="D21" s="24">
        <f>[1]kumulativni!D21</f>
        <v>56408.853000000003</v>
      </c>
      <c r="E21" s="55">
        <f>[1]kumulativni!E21-[1]kumulativni!D21</f>
        <v>62033.132999999987</v>
      </c>
      <c r="F21" s="22">
        <v>59889.064000000028</v>
      </c>
      <c r="G21" s="42">
        <v>66416.225999999966</v>
      </c>
    </row>
    <row r="22" spans="2:7" x14ac:dyDescent="0.25">
      <c r="B22" s="20" t="s">
        <v>30</v>
      </c>
      <c r="C22" s="21" t="s">
        <v>31</v>
      </c>
      <c r="D22" s="24">
        <f>[1]kumulativni!D22</f>
        <v>206.898</v>
      </c>
      <c r="E22" s="55">
        <f>[1]kumulativni!E22-[1]kumulativni!D22</f>
        <v>205.03200000000001</v>
      </c>
      <c r="F22" s="22">
        <v>193.58199999999994</v>
      </c>
      <c r="G22" s="42">
        <v>231.46400000000006</v>
      </c>
    </row>
    <row r="23" spans="2:7" ht="15.75" thickBot="1" x14ac:dyDescent="0.3">
      <c r="B23" s="35"/>
      <c r="C23" s="56" t="s">
        <v>32</v>
      </c>
      <c r="D23" s="57">
        <f>[1]kumulativni!D23</f>
        <v>3448.393999999993</v>
      </c>
      <c r="E23" s="58">
        <f>[1]kumulativni!E23-[1]kumulativni!D23</f>
        <v>-783.87199999999575</v>
      </c>
      <c r="F23" s="37">
        <v>1184.6390000000029</v>
      </c>
      <c r="G23" s="46">
        <v>-2913.4110000000146</v>
      </c>
    </row>
    <row r="24" spans="2:7" x14ac:dyDescent="0.25">
      <c r="B24" s="59"/>
      <c r="C24" s="60" t="s">
        <v>33</v>
      </c>
      <c r="D24" s="31"/>
      <c r="E24" s="61"/>
      <c r="F24" s="61"/>
      <c r="G24" s="62"/>
    </row>
    <row r="25" spans="2:7" x14ac:dyDescent="0.25">
      <c r="B25" s="15" t="s">
        <v>34</v>
      </c>
      <c r="C25" s="32" t="s">
        <v>35</v>
      </c>
      <c r="D25" s="24">
        <f>[1]kumulativni!D25</f>
        <v>69.902000000000001</v>
      </c>
      <c r="E25" s="17">
        <f>[1]kumulativni!E25-[1]kumulativni!D25</f>
        <v>87.911999999999992</v>
      </c>
      <c r="F25" s="17">
        <v>70.706999999999994</v>
      </c>
      <c r="G25" s="44">
        <v>103.64000000000001</v>
      </c>
    </row>
    <row r="26" spans="2:7" x14ac:dyDescent="0.25">
      <c r="B26" s="20" t="s">
        <v>36</v>
      </c>
      <c r="C26" s="34" t="s">
        <v>37</v>
      </c>
      <c r="D26" s="24"/>
      <c r="E26" s="17"/>
      <c r="F26" s="17"/>
      <c r="G26" s="42"/>
    </row>
    <row r="27" spans="2:7" x14ac:dyDescent="0.25">
      <c r="B27" s="20" t="s">
        <v>38</v>
      </c>
      <c r="C27" s="34" t="s">
        <v>39</v>
      </c>
      <c r="D27" s="24"/>
      <c r="E27" s="17"/>
      <c r="F27" s="17"/>
      <c r="G27" s="42"/>
    </row>
    <row r="28" spans="2:7" x14ac:dyDescent="0.25">
      <c r="B28" s="20" t="s">
        <v>40</v>
      </c>
      <c r="C28" s="34" t="s">
        <v>41</v>
      </c>
      <c r="D28" s="24"/>
      <c r="E28" s="17"/>
      <c r="F28" s="17"/>
      <c r="G28" s="42"/>
    </row>
    <row r="29" spans="2:7" x14ac:dyDescent="0.25">
      <c r="B29" s="20" t="s">
        <v>42</v>
      </c>
      <c r="C29" s="34" t="s">
        <v>43</v>
      </c>
      <c r="D29" s="24"/>
      <c r="E29" s="17"/>
      <c r="F29" s="17"/>
      <c r="G29" s="42"/>
    </row>
    <row r="30" spans="2:7" x14ac:dyDescent="0.25">
      <c r="B30" s="15" t="s">
        <v>44</v>
      </c>
      <c r="C30" s="16" t="s">
        <v>45</v>
      </c>
      <c r="D30" s="24"/>
      <c r="E30" s="17"/>
      <c r="F30" s="17"/>
      <c r="G30" s="44"/>
    </row>
    <row r="31" spans="2:7" x14ac:dyDescent="0.25">
      <c r="B31" s="20" t="s">
        <v>46</v>
      </c>
      <c r="C31" s="34" t="s">
        <v>37</v>
      </c>
      <c r="D31" s="24"/>
      <c r="E31" s="17"/>
      <c r="F31" s="17"/>
      <c r="G31" s="42"/>
    </row>
    <row r="32" spans="2:7" x14ac:dyDescent="0.25">
      <c r="B32" s="20" t="s">
        <v>47</v>
      </c>
      <c r="C32" s="34" t="s">
        <v>39</v>
      </c>
      <c r="D32" s="24"/>
      <c r="E32" s="17"/>
      <c r="F32" s="17"/>
      <c r="G32" s="42"/>
    </row>
    <row r="33" spans="2:7" x14ac:dyDescent="0.25">
      <c r="B33" s="20" t="s">
        <v>48</v>
      </c>
      <c r="C33" s="34" t="s">
        <v>41</v>
      </c>
      <c r="D33" s="24"/>
      <c r="E33" s="17"/>
      <c r="F33" s="17"/>
      <c r="G33" s="42"/>
    </row>
    <row r="34" spans="2:7" x14ac:dyDescent="0.25">
      <c r="B34" s="20" t="s">
        <v>49</v>
      </c>
      <c r="C34" s="34" t="s">
        <v>43</v>
      </c>
      <c r="D34" s="24"/>
      <c r="E34" s="17"/>
      <c r="F34" s="17"/>
      <c r="G34" s="42"/>
    </row>
    <row r="35" spans="2:7" ht="15.75" thickBot="1" x14ac:dyDescent="0.3">
      <c r="B35" s="26">
        <v>31</v>
      </c>
      <c r="C35" s="63" t="s">
        <v>50</v>
      </c>
      <c r="D35" s="64">
        <f>[1]kumulativni!D35</f>
        <v>69.902000000000001</v>
      </c>
      <c r="E35" s="37">
        <f>[1]kumulativni!E35-[1]kumulativni!D35</f>
        <v>87.911999999999992</v>
      </c>
      <c r="F35" s="37">
        <v>70.706999999999994</v>
      </c>
      <c r="G35" s="65">
        <v>103.64000000000001</v>
      </c>
    </row>
    <row r="36" spans="2:7" ht="15.75" thickBot="1" x14ac:dyDescent="0.3">
      <c r="B36" s="38"/>
      <c r="C36" s="39" t="s">
        <v>51</v>
      </c>
      <c r="D36" s="66">
        <f>[1]kumulativni!D36</f>
        <v>3378.4919999999929</v>
      </c>
      <c r="E36" s="40">
        <f>[1]kumulativni!E36-[1]kumulativni!D36</f>
        <v>-871.78399999999556</v>
      </c>
      <c r="F36" s="40">
        <v>1113.932000000003</v>
      </c>
      <c r="G36" s="67">
        <v>-3017.0510000000145</v>
      </c>
    </row>
    <row r="37" spans="2:7" x14ac:dyDescent="0.25">
      <c r="B37" s="59"/>
      <c r="C37" s="60" t="s">
        <v>52</v>
      </c>
      <c r="D37" s="31"/>
      <c r="E37" s="68"/>
      <c r="F37" s="25"/>
      <c r="G37" s="62"/>
    </row>
    <row r="38" spans="2:7" x14ac:dyDescent="0.25">
      <c r="B38" s="15" t="s">
        <v>53</v>
      </c>
      <c r="C38" s="32" t="s">
        <v>54</v>
      </c>
      <c r="D38" s="24"/>
      <c r="E38" s="69"/>
      <c r="F38" s="43"/>
      <c r="G38" s="44"/>
    </row>
    <row r="39" spans="2:7" x14ac:dyDescent="0.25">
      <c r="B39" s="15" t="s">
        <v>55</v>
      </c>
      <c r="C39" s="32" t="s">
        <v>56</v>
      </c>
      <c r="D39" s="24"/>
      <c r="E39" s="69"/>
      <c r="F39" s="43"/>
      <c r="G39" s="44">
        <v>-500</v>
      </c>
    </row>
    <row r="40" spans="2:7" ht="15.75" thickBot="1" x14ac:dyDescent="0.3">
      <c r="B40" s="26"/>
      <c r="C40" s="63" t="s">
        <v>57</v>
      </c>
      <c r="D40" s="64"/>
      <c r="E40" s="70"/>
      <c r="F40" s="45"/>
      <c r="G40" s="65"/>
    </row>
    <row r="41" spans="2:7" ht="25.5" thickBot="1" x14ac:dyDescent="0.3">
      <c r="B41" s="47" t="s">
        <v>58</v>
      </c>
      <c r="C41" s="48" t="s">
        <v>59</v>
      </c>
      <c r="D41" s="66">
        <f>[1]kumulativni!D41</f>
        <v>3378.4919999999929</v>
      </c>
      <c r="E41" s="40">
        <f>[1]kumulativni!E41-[1]kumulativni!D41</f>
        <v>-871.78399999999556</v>
      </c>
      <c r="F41" s="40">
        <v>1113.932000000003</v>
      </c>
      <c r="G41" s="67">
        <v>-3517.0510000000145</v>
      </c>
    </row>
    <row r="42" spans="2:7" x14ac:dyDescent="0.25">
      <c r="B42"/>
      <c r="C42"/>
    </row>
    <row r="43" spans="2:7" x14ac:dyDescent="0.25">
      <c r="B43" s="49" t="s">
        <v>60</v>
      </c>
      <c r="C43" s="49"/>
    </row>
  </sheetData>
  <mergeCells count="2">
    <mergeCell ref="B7:C8"/>
    <mergeCell ref="D7:G7"/>
  </mergeCells>
  <phoneticPr fontId="11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kumulativni</vt:lpstr>
      <vt:lpstr>ctvrtletni</vt:lpstr>
      <vt:lpstr>List3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Májová Nina Ing.</dc:creator>
  <cp:lastModifiedBy>Gajdošová Eva Ing.</cp:lastModifiedBy>
  <dcterms:created xsi:type="dcterms:W3CDTF">2015-11-26T11:06:11Z</dcterms:created>
  <dcterms:modified xsi:type="dcterms:W3CDTF">2016-03-01T14:36:22Z</dcterms:modified>
</cp:coreProperties>
</file>