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defaultThemeVersion="124226"/>
  <bookViews>
    <workbookView xWindow="-135" yWindow="90" windowWidth="14175" windowHeight="12570" activeTab="1"/>
  </bookViews>
  <sheets>
    <sheet name="měsíční" sheetId="2" r:id="rId2"/>
    <sheet name="kumulativně" sheetId="1" r:id="rId3"/>
  </sheets>
  <externalReferences>
    <externalReference r:id="rId6"/>
  </externalReferences>
  <definedNames>
    <definedName name="_xlnm.Print_Area" localSheetId="1">kumulativně!$B$2:$G$43</definedName>
    <definedName name="_xlnm.Print_Area" localSheetId="0">měsíční!$B$2:$G$43</definedName>
  </definedNames>
  <calcPr fullCalcOnLoad="1"/>
</workbook>
</file>

<file path=xl/sharedStrings.xml><?xml version="1.0" encoding="utf-8"?>
<sst xmlns="http://schemas.openxmlformats.org/spreadsheetml/2006/main" count="130" uniqueCount="71">
  <si>
    <t>v mil. Kč</t>
  </si>
  <si>
    <t>VÝKAZ ZDROJŮ A UŽITÍ PENĚŽNÍCH PROSTŘEDKŮ</t>
  </si>
  <si>
    <t>PENĚŽNÍ TOKY Z PROVOZNÍ ČINNOSTI:</t>
  </si>
  <si>
    <t>Příjmy z provozní činnosti</t>
  </si>
  <si>
    <t>1=2+3+4+5</t>
  </si>
  <si>
    <t>Daně</t>
  </si>
  <si>
    <t>Sociální příspěvky</t>
  </si>
  <si>
    <t>Dotace</t>
  </si>
  <si>
    <t>Ostatní příjmy</t>
  </si>
  <si>
    <t>Výdaje na provozní činnost</t>
  </si>
  <si>
    <t>6=7+…+13</t>
  </si>
  <si>
    <t>Náhrady zaměstnancům</t>
  </si>
  <si>
    <t>Nákupy zboží a služeb</t>
  </si>
  <si>
    <t>Úroky</t>
  </si>
  <si>
    <t>Běžné transfery</t>
  </si>
  <si>
    <t>Sociální dávky</t>
  </si>
  <si>
    <t>Ostatní výdaje</t>
  </si>
  <si>
    <t>Čistý peněžní tok z provozní činnosti</t>
  </si>
  <si>
    <t>14=1-6</t>
  </si>
  <si>
    <t>PENĚŽNÍ TOKY DO NEFINANČNÍCH AKTIV:</t>
  </si>
  <si>
    <t>Nákupy nefinančních aktiv</t>
  </si>
  <si>
    <t>15=16+17+18</t>
  </si>
  <si>
    <t>Fixní aktiva</t>
  </si>
  <si>
    <t>Cennosti</t>
  </si>
  <si>
    <t>Nevyráběná aktiva</t>
  </si>
  <si>
    <t>Prodeje nefinančních aktiv</t>
  </si>
  <si>
    <t>19=20+21+22</t>
  </si>
  <si>
    <t>Čistý peněžní tok do nefinančních aktiv</t>
  </si>
  <si>
    <t>23=15-19</t>
  </si>
  <si>
    <t>Peněžní přebytek / schodek</t>
  </si>
  <si>
    <t>24=14-23</t>
  </si>
  <si>
    <t>PENĚŽNÍ TOKY Z FINANCOVÁNÍ:</t>
  </si>
  <si>
    <t>Čistá změna finančních aktiv jiných než oběživa a depozit</t>
  </si>
  <si>
    <t>25=26+27</t>
  </si>
  <si>
    <t>Domácí</t>
  </si>
  <si>
    <t>Zahraniční</t>
  </si>
  <si>
    <t>Čistá změna závazků</t>
  </si>
  <si>
    <t>28=29+30</t>
  </si>
  <si>
    <t>Čistý peněžní tok z financování</t>
  </si>
  <si>
    <t>31=28-25</t>
  </si>
  <si>
    <t>Čistá změna oběživa a depozit</t>
  </si>
  <si>
    <t>32=24+31</t>
  </si>
  <si>
    <t>Subsektor S.1311</t>
  </si>
  <si>
    <t>Vysvětlivky:</t>
  </si>
  <si>
    <t xml:space="preserve"> -            jev se nevyskytoval</t>
  </si>
  <si>
    <t xml:space="preserve"> 0           údaj je menší než polovina měřící jednotky</t>
  </si>
  <si>
    <t>k 31.1.</t>
  </si>
  <si>
    <t>k 31.3.</t>
  </si>
  <si>
    <t>k 30.4.</t>
  </si>
  <si>
    <t>k 31.5.</t>
  </si>
  <si>
    <t>k 30.6.</t>
  </si>
  <si>
    <t>k 31.7.</t>
  </si>
  <si>
    <t>k 31.8.</t>
  </si>
  <si>
    <t>k 30.9.</t>
  </si>
  <si>
    <t>k 31.10.</t>
  </si>
  <si>
    <t>k 30.11.</t>
  </si>
  <si>
    <t>k 31.12.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</si>
  <si>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</si>
  <si>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</si>
  <si>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</si>
  <si>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</si>
  <si>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</si>
  <si>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</si>
  <si>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</si>
  <si>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</si>
  <si>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</si>
  <si>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</si>
  <si>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</si>
  <si>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</si>
  <si>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Státní příspěvkové organizace</t>
  </si>
  <si>
    <t>k 28.2.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</si>
</sst>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  <numFmt numFmtId="166" formatCode="@*."/>
    <numFmt numFmtId="167" formatCode="_ @*."/>
    <numFmt numFmtId="168" formatCode="__@*."/>
    <numFmt numFmtId="169" formatCode="___ @*."/>
    <numFmt numFmtId="170" formatCode="#,##0.0000000000000"/>
  </numFmts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Times New Roman CE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Arial Narrow"/>
      <family val="2"/>
    </font>
    <font>
      <i/>
      <sz val="8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Arial Narrow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  <charset val="238"/>
    </font>
    <font>
      <sz val="8"/>
      <name val="Arial"/>
      <family val="2"/>
      <charset val="238"/>
    </font>
    <font>
      <sz val="10"/>
      <name val="Arial CE"/>
      <family val="2"/>
      <charset val="238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name val="Arial"/>
      <family val="2"/>
      <charset val="238"/>
    </font>
    <font>
      <sz val="8"/>
      <color indexed="8"/>
      <name val="Arial"/>
      <family val="2"/>
    </font>
    <font>
      <sz val="8"/>
      <color indexed="62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u val="single"/>
      <sz val="10"/>
      <color theme="1"/>
      <name val="Calibri"/>
      <family val="2"/>
      <charset val="238"/>
      <scheme val="minor"/>
    </font>
  </fonts>
  <fills count="46">
    <fill>
      <patternFill/>
    </fill>
    <fill>
      <patternFill patternType="gray125"/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59996342659"/>
        <bgColor indexed="64"/>
      </patternFill>
    </fill>
  </fills>
  <borders count="3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</border>
    <border>
      <left style="thin">
        <color indexed="54"/>
      </left>
      <right/>
      <top style="thin">
        <color indexed="54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 style="medium">
        <color auto="1"/>
      </top>
      <bottom/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</borders>
  <cellStyleXfs count="268">
    <xf numFmtId="0" fontId="2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>
      <alignment/>
      <protection/>
    </xf>
    <xf numFmtId="0" fontId="6" fillId="0" borderId="0">
      <alignment/>
      <protection/>
    </xf>
    <xf numFmtId="0" fontId="1" fillId="0" borderId="0">
      <alignment/>
      <protection/>
    </xf>
    <xf numFmtId="0" fontId="0" fillId="0" borderId="0">
      <alignment/>
      <protection/>
    </xf>
    <xf numFmtId="166" fontId="9" fillId="0" borderId="0" applyProtection="0">
      <alignment wrapText="1"/>
    </xf>
    <xf numFmtId="167" fontId="9" fillId="0" borderId="0">
      <alignment/>
      <protection/>
    </xf>
    <xf numFmtId="168" fontId="13" fillId="0" borderId="0" applyProtection="0">
      <alignment/>
    </xf>
    <xf numFmtId="168" fontId="9" fillId="0" borderId="0">
      <alignment/>
      <protection/>
    </xf>
    <xf numFmtId="169" fontId="13" fillId="0" borderId="0">
      <alignment/>
      <protection/>
    </xf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5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4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7" fillId="0" borderId="0">
      <alignment/>
      <protection/>
    </xf>
    <xf numFmtId="0" fontId="18" fillId="0" borderId="0">
      <alignment/>
      <protection/>
    </xf>
    <xf numFmtId="0" fontId="2" fillId="0" borderId="0">
      <alignment/>
      <protection/>
    </xf>
    <xf numFmtId="0" fontId="19" fillId="0" borderId="0">
      <alignment/>
      <protection/>
    </xf>
    <xf numFmtId="0" fontId="18" fillId="0" borderId="0">
      <alignment/>
      <protection/>
    </xf>
    <xf numFmtId="0" fontId="18" fillId="0" borderId="0">
      <alignment/>
      <protection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vertical="center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0" fillId="20" borderId="1" applyNumberFormat="0" applyProtection="0">
      <alignment horizontal="left" vertical="center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21" fillId="20" borderId="2" applyNumberFormat="0" applyProtection="0">
      <alignment horizontal="left" vertical="top" indent="1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1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2" borderId="1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3" borderId="3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4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5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6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7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8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29" borderId="1" applyNumberFormat="0" applyProtection="0">
      <alignment horizontal="right" vertical="center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18" fillId="30" borderId="3" applyNumberFormat="0" applyProtection="0">
      <alignment horizontal="left" vertical="center" indent="1"/>
    </xf>
    <xf numFmtId="0" fontId="20" fillId="0" borderId="0">
      <alignment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18" fillId="0" borderId="0">
      <alignment horizontal="left"/>
      <protection/>
    </xf>
    <xf numFmtId="0" fontId="22" fillId="31" borderId="0">
      <alignment/>
      <protection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" fillId="32" borderId="3" applyNumberFormat="0" applyProtection="0">
      <alignment horizontal="left" vertical="center" indent="1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3" borderId="1" applyNumberFormat="0" applyProtection="0">
      <alignment horizontal="right" vertical="center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4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5" borderId="3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6" borderId="1" applyNumberFormat="0" applyProtection="0">
      <alignment horizontal="left" vertical="center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2" borderId="2" applyNumberFormat="0" applyProtection="0">
      <alignment horizontal="left" vertical="top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7" borderId="1" applyNumberFormat="0" applyProtection="0">
      <alignment horizontal="left" vertical="center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5" borderId="2" applyNumberFormat="0" applyProtection="0">
      <alignment horizontal="left" vertical="top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1" applyNumberFormat="0" applyProtection="0">
      <alignment horizontal="left" vertical="center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8" borderId="2" applyNumberFormat="0" applyProtection="0">
      <alignment horizontal="left" vertical="top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1" applyNumberFormat="0" applyProtection="0">
      <alignment horizontal="left" vertical="center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4" borderId="2" applyNumberFormat="0" applyProtection="0">
      <alignment horizontal="left" vertical="top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18" fillId="40" borderId="4" applyNumberFormat="0">
      <alignment/>
      <protection locked="0"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0" fillId="32" borderId="5" applyBorder="0">
      <alignment/>
      <protection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3" fillId="41" borderId="2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4" fillId="41" borderId="6" applyNumberFormat="0" applyProtection="0">
      <alignment vertical="center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36" borderId="2" applyNumberFormat="0" applyProtection="0">
      <alignment horizontal="left" vertical="center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23" fillId="41" borderId="2" applyNumberFormat="0" applyProtection="0">
      <alignment horizontal="left" vertical="top" indent="1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18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20" fillId="0" borderId="1" applyNumberFormat="0" applyProtection="0">
      <alignment horizontal="right" vertical="center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18" fillId="39" borderId="1" applyNumberFormat="0" applyProtection="0">
      <alignment horizontal="left" vertical="center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3" fillId="35" borderId="2" applyNumberFormat="0" applyProtection="0">
      <alignment horizontal="left" vertical="top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25" fillId="42" borderId="3" applyNumberFormat="0" applyProtection="0">
      <alignment horizontal="left" vertical="center" indent="1"/>
    </xf>
    <xf numFmtId="0" fontId="18" fillId="43" borderId="6">
      <alignment/>
      <protection/>
    </xf>
    <xf numFmtId="0" fontId="18" fillId="43" borderId="6">
      <alignment/>
      <protection/>
    </xf>
    <xf numFmtId="0" fontId="18" fillId="43" borderId="6">
      <alignment/>
      <protection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6" fillId="40" borderId="1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18" fillId="0" borderId="0">
      <alignment/>
      <protection/>
    </xf>
  </cellStyleXfs>
  <cellXfs count="65">
    <xf numFmtId="0" fontId="0" fillId="0" borderId="0" xfId="0"/>
    <xf numFmtId="0" fontId="3" fillId="44" borderId="0" xfId="20" applyFont="1" applyFill="1">
      <alignment/>
      <protection/>
    </xf>
    <xf numFmtId="0" fontId="4" fillId="44" borderId="0" xfId="20" applyFont="1" applyFill="1">
      <alignment/>
      <protection/>
    </xf>
    <xf numFmtId="0" fontId="4" fillId="44" borderId="0" xfId="20" applyFont="1" applyFill="1" applyBorder="1">
      <alignment/>
      <protection/>
    </xf>
    <xf numFmtId="0" fontId="5" fillId="44" borderId="0" xfId="20" applyFont="1" applyFill="1">
      <alignment/>
      <protection/>
    </xf>
    <xf numFmtId="0" fontId="7" fillId="44" borderId="7" xfId="20" applyFont="1" applyFill="1" applyBorder="1" applyAlignment="1">
      <alignment horizontal="center" vertical="center"/>
      <protection/>
    </xf>
    <xf numFmtId="0" fontId="7" fillId="44" borderId="8" xfId="20" applyFont="1" applyFill="1" applyBorder="1" applyAlignment="1">
      <alignment horizontal="center" vertical="center"/>
      <protection/>
    </xf>
    <xf numFmtId="0" fontId="7" fillId="44" borderId="9" xfId="20" applyFont="1" applyFill="1" applyBorder="1" applyAlignment="1">
      <alignment horizontal="center" vertical="center"/>
      <protection/>
    </xf>
    <xf numFmtId="0" fontId="7" fillId="44" borderId="10" xfId="20" applyFont="1" applyFill="1" applyBorder="1" applyAlignment="1">
      <alignment horizontal="center" vertical="center"/>
      <protection/>
    </xf>
    <xf numFmtId="49" fontId="7" fillId="45" borderId="11" xfId="22" applyNumberFormat="1" applyFont="1" applyFill="1" applyBorder="1" applyAlignment="1" applyProtection="1">
      <alignment horizontal="left"/>
      <protection/>
    </xf>
    <xf numFmtId="49" fontId="7" fillId="45" borderId="12" xfId="22" applyNumberFormat="1" applyFont="1" applyFill="1" applyBorder="1" applyAlignment="1" applyProtection="1">
      <alignment/>
      <protection/>
    </xf>
    <xf numFmtId="0" fontId="8" fillId="45" borderId="13" xfId="23" applyFont="1" applyFill="1" applyBorder="1" applyAlignment="1">
      <alignment horizontal="right"/>
      <protection/>
    </xf>
    <xf numFmtId="0" fontId="8" fillId="45" borderId="14" xfId="20" applyFont="1" applyFill="1" applyBorder="1" applyAlignment="1">
      <alignment horizontal="right"/>
      <protection/>
    </xf>
    <xf numFmtId="0" fontId="8" fillId="45" borderId="15" xfId="20" applyFont="1" applyFill="1" applyBorder="1" applyAlignment="1">
      <alignment horizontal="right"/>
      <protection/>
    </xf>
    <xf numFmtId="49" fontId="7" fillId="44" borderId="11" xfId="24" applyNumberFormat="1" applyFont="1" applyFill="1" applyBorder="1" applyAlignment="1" applyProtection="1">
      <alignment horizontal="left" wrapText="1" indent="1"/>
      <protection/>
    </xf>
    <xf numFmtId="49" fontId="10" fillId="44" borderId="12" xfId="24" applyNumberFormat="1" applyFont="1" applyFill="1" applyBorder="1" applyAlignment="1" applyProtection="1">
      <alignment horizontal="right" wrapText="1"/>
      <protection/>
    </xf>
    <xf numFmtId="3" fontId="7" fillId="44" borderId="16" xfId="20" applyNumberFormat="1" applyFont="1" applyFill="1" applyBorder="1" applyAlignment="1">
      <alignment horizontal="right"/>
      <protection/>
    </xf>
    <xf numFmtId="3" fontId="7" fillId="44" borderId="17" xfId="20" applyNumberFormat="1" applyFont="1" applyFill="1" applyBorder="1" applyAlignment="1">
      <alignment horizontal="right"/>
      <protection/>
    </xf>
    <xf numFmtId="3" fontId="7" fillId="44" borderId="18" xfId="20" applyNumberFormat="1" applyFont="1" applyFill="1" applyBorder="1" applyAlignment="1">
      <alignment horizontal="right"/>
      <protection/>
    </xf>
    <xf numFmtId="49" fontId="8" fillId="44" borderId="11" xfId="25" applyNumberFormat="1" applyFont="1" applyFill="1" applyBorder="1" applyAlignment="1">
      <alignment horizontal="left" indent="2"/>
      <protection/>
    </xf>
    <xf numFmtId="0" fontId="10" fillId="44" borderId="12" xfId="25" applyNumberFormat="1" applyFont="1" applyFill="1" applyBorder="1" applyAlignment="1">
      <alignment horizontal="right" indent="1"/>
      <protection/>
    </xf>
    <xf numFmtId="3" fontId="8" fillId="44" borderId="16" xfId="20" applyNumberFormat="1" applyFont="1" applyFill="1" applyBorder="1" applyAlignment="1">
      <alignment horizontal="right"/>
      <protection/>
    </xf>
    <xf numFmtId="3" fontId="8" fillId="44" borderId="17" xfId="20" applyNumberFormat="1" applyFont="1" applyFill="1" applyBorder="1" applyAlignment="1">
      <alignment horizontal="right"/>
      <protection/>
    </xf>
    <xf numFmtId="3" fontId="8" fillId="44" borderId="18" xfId="20" applyNumberFormat="1" applyFont="1" applyFill="1" applyBorder="1" applyAlignment="1">
      <alignment horizontal="right"/>
      <protection/>
    </xf>
    <xf numFmtId="49" fontId="11" fillId="44" borderId="19" xfId="24" applyNumberFormat="1" applyFont="1" applyFill="1" applyBorder="1" applyAlignment="1" applyProtection="1">
      <alignment horizontal="left" wrapText="1" indent="1"/>
      <protection/>
    </xf>
    <xf numFmtId="49" fontId="10" fillId="44" borderId="20" xfId="24" applyNumberFormat="1" applyFont="1" applyFill="1" applyBorder="1" applyAlignment="1" applyProtection="1">
      <alignment horizontal="right" wrapText="1"/>
      <protection/>
    </xf>
    <xf numFmtId="3" fontId="11" fillId="44" borderId="21" xfId="20" applyNumberFormat="1" applyFont="1" applyFill="1" applyBorder="1" applyAlignment="1">
      <alignment horizontal="right"/>
      <protection/>
    </xf>
    <xf numFmtId="3" fontId="11" fillId="44" borderId="9" xfId="20" applyNumberFormat="1" applyFont="1" applyFill="1" applyBorder="1" applyAlignment="1">
      <alignment horizontal="right"/>
      <protection/>
    </xf>
    <xf numFmtId="3" fontId="11" fillId="44" borderId="10" xfId="20" applyNumberFormat="1" applyFont="1" applyFill="1" applyBorder="1" applyAlignment="1">
      <alignment horizontal="right"/>
      <protection/>
    </xf>
    <xf numFmtId="49" fontId="12" fillId="45" borderId="12" xfId="22" applyNumberFormat="1" applyFont="1" applyFill="1" applyBorder="1" applyAlignment="1" applyProtection="1">
      <alignment horizontal="right"/>
      <protection/>
    </xf>
    <xf numFmtId="3" fontId="8" fillId="45" borderId="16" xfId="20" applyNumberFormat="1" applyFont="1" applyFill="1" applyBorder="1" applyAlignment="1">
      <alignment horizontal="right"/>
      <protection/>
    </xf>
    <xf numFmtId="3" fontId="8" fillId="45" borderId="17" xfId="20" applyNumberFormat="1" applyFont="1" applyFill="1" applyBorder="1" applyAlignment="1">
      <alignment horizontal="right"/>
      <protection/>
    </xf>
    <xf numFmtId="3" fontId="8" fillId="45" borderId="18" xfId="20" applyNumberFormat="1" applyFont="1" applyFill="1" applyBorder="1" applyAlignment="1">
      <alignment horizontal="right"/>
      <protection/>
    </xf>
    <xf numFmtId="49" fontId="8" fillId="44" borderId="11" xfId="26" applyNumberFormat="1" applyFont="1" applyFill="1" applyBorder="1" applyAlignment="1">
      <alignment horizontal="left" indent="2"/>
    </xf>
    <xf numFmtId="0" fontId="10" fillId="0" borderId="12" xfId="25" applyNumberFormat="1" applyFont="1" applyFill="1" applyBorder="1" applyAlignment="1">
      <alignment horizontal="right" indent="1"/>
      <protection/>
    </xf>
    <xf numFmtId="49" fontId="11" fillId="0" borderId="11" xfId="24" applyNumberFormat="1" applyFont="1" applyFill="1" applyBorder="1" applyAlignment="1">
      <alignment horizontal="left" wrapText="1" indent="1"/>
    </xf>
    <xf numFmtId="49" fontId="10" fillId="0" borderId="12" xfId="24" applyNumberFormat="1" applyFont="1" applyFill="1" applyBorder="1" applyAlignment="1">
      <alignment horizontal="right" wrapText="1"/>
    </xf>
    <xf numFmtId="3" fontId="11" fillId="44" borderId="16" xfId="20" applyNumberFormat="1" applyFont="1" applyFill="1" applyBorder="1" applyAlignment="1">
      <alignment horizontal="right"/>
      <protection/>
    </xf>
    <xf numFmtId="3" fontId="11" fillId="44" borderId="17" xfId="20" applyNumberFormat="1" applyFont="1" applyFill="1" applyBorder="1" applyAlignment="1">
      <alignment horizontal="right"/>
      <protection/>
    </xf>
    <xf numFmtId="3" fontId="11" fillId="44" borderId="18" xfId="20" applyNumberFormat="1" applyFont="1" applyFill="1" applyBorder="1" applyAlignment="1">
      <alignment horizontal="right"/>
      <protection/>
    </xf>
    <xf numFmtId="49" fontId="11" fillId="0" borderId="22" xfId="24" applyNumberFormat="1" applyFont="1" applyFill="1" applyBorder="1" applyAlignment="1">
      <alignment horizontal="left" wrapText="1" indent="1"/>
    </xf>
    <xf numFmtId="49" fontId="10" fillId="0" borderId="23" xfId="24" applyNumberFormat="1" applyFont="1" applyFill="1" applyBorder="1" applyAlignment="1">
      <alignment horizontal="right" wrapText="1"/>
    </xf>
    <xf numFmtId="3" fontId="11" fillId="44" borderId="24" xfId="20" applyNumberFormat="1" applyFont="1" applyFill="1" applyBorder="1" applyAlignment="1">
      <alignment horizontal="right"/>
      <protection/>
    </xf>
    <xf numFmtId="3" fontId="11" fillId="44" borderId="25" xfId="20" applyNumberFormat="1" applyFont="1" applyFill="1" applyBorder="1" applyAlignment="1">
      <alignment horizontal="right"/>
      <protection/>
    </xf>
    <xf numFmtId="3" fontId="11" fillId="44" borderId="26" xfId="20" applyNumberFormat="1" applyFont="1" applyFill="1" applyBorder="1" applyAlignment="1">
      <alignment horizontal="right"/>
      <protection/>
    </xf>
    <xf numFmtId="49" fontId="7" fillId="0" borderId="11" xfId="25" applyNumberFormat="1" applyFont="1" applyFill="1" applyBorder="1" applyAlignment="1">
      <alignment horizontal="left" indent="1"/>
      <protection/>
    </xf>
    <xf numFmtId="49" fontId="8" fillId="0" borderId="11" xfId="25" applyNumberFormat="1" applyFont="1" applyFill="1" applyBorder="1" applyAlignment="1">
      <alignment horizontal="left" indent="2"/>
      <protection/>
    </xf>
    <xf numFmtId="49" fontId="11" fillId="44" borderId="11" xfId="24" applyNumberFormat="1" applyFont="1" applyFill="1" applyBorder="1" applyAlignment="1">
      <alignment horizontal="left" wrapText="1" indent="1"/>
    </xf>
    <xf numFmtId="49" fontId="11" fillId="44" borderId="22" xfId="24" applyNumberFormat="1" applyFont="1" applyFill="1" applyBorder="1" applyAlignment="1">
      <alignment horizontal="left" wrapText="1" indent="1"/>
    </xf>
    <xf numFmtId="3" fontId="11" fillId="44" borderId="22" xfId="20" applyNumberFormat="1" applyFont="1" applyFill="1" applyBorder="1" applyAlignment="1">
      <alignment horizontal="right"/>
      <protection/>
    </xf>
    <xf numFmtId="0" fontId="28" fillId="44" borderId="0" xfId="0" applyFont="1" applyFill="1"/>
    <xf numFmtId="0" fontId="4" fillId="44" borderId="0" xfId="0" applyFont="1" applyFill="1"/>
    <xf numFmtId="0" fontId="4" fillId="44" borderId="0" xfId="0" applyFont="1" applyFill="1" applyAlignment="1">
      <alignment horizontal="left" indent="3"/>
    </xf>
    <xf numFmtId="49" fontId="10" fillId="0" borderId="12" xfId="24" applyNumberFormat="1" applyFont="1" applyFill="1" applyBorder="1" applyAlignment="1" applyProtection="1">
      <alignment horizontal="right" wrapText="1"/>
      <protection/>
    </xf>
    <xf numFmtId="49" fontId="10" fillId="0" borderId="12" xfId="25" applyNumberFormat="1" applyFont="1" applyFill="1" applyBorder="1" applyAlignment="1">
      <alignment horizontal="right"/>
      <protection/>
    </xf>
    <xf numFmtId="170" fontId="4" fillId="44" borderId="0" xfId="20" applyNumberFormat="1" applyFont="1" applyFill="1">
      <alignment/>
      <protection/>
    </xf>
    <xf numFmtId="3" fontId="4" fillId="44" borderId="0" xfId="20" applyNumberFormat="1" applyFont="1" applyFill="1">
      <alignment/>
      <protection/>
    </xf>
    <xf numFmtId="3" fontId="4" fillId="44" borderId="0" xfId="20" applyNumberFormat="1" applyFont="1" applyFill="1" applyBorder="1">
      <alignment/>
      <protection/>
    </xf>
    <xf numFmtId="0" fontId="7" fillId="44" borderId="13" xfId="21" applyFont="1" applyFill="1" applyBorder="1" applyAlignment="1">
      <alignment horizontal="center" vertical="center"/>
      <protection/>
    </xf>
    <xf numFmtId="0" fontId="7" fillId="44" borderId="27" xfId="21" applyFont="1" applyFill="1" applyBorder="1" applyAlignment="1">
      <alignment horizontal="center" vertical="center"/>
      <protection/>
    </xf>
    <xf numFmtId="0" fontId="7" fillId="44" borderId="19" xfId="21" applyFont="1" applyFill="1" applyBorder="1" applyAlignment="1">
      <alignment horizontal="center" vertical="center"/>
      <protection/>
    </xf>
    <xf numFmtId="0" fontId="7" fillId="44" borderId="20" xfId="21" applyFont="1" applyFill="1" applyBorder="1" applyAlignment="1">
      <alignment horizontal="center" vertical="center"/>
      <protection/>
    </xf>
    <xf numFmtId="0" fontId="3" fillId="44" borderId="28" xfId="20" applyFont="1" applyFill="1" applyBorder="1" applyAlignment="1">
      <alignment horizontal="center"/>
      <protection/>
    </xf>
    <xf numFmtId="0" fontId="3" fillId="44" borderId="29" xfId="20" applyFont="1" applyFill="1" applyBorder="1" applyAlignment="1">
      <alignment horizontal="center"/>
      <protection/>
    </xf>
    <xf numFmtId="0" fontId="3" fillId="44" borderId="30" xfId="20" applyFont="1" applyFill="1" applyBorder="1" applyAlignment="1">
      <alignment horizontal="center"/>
      <protection/>
    </xf>
  </cellXfs>
  <cellStyles count="2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5" xfId="20"/>
    <cellStyle name="normální_List1 2" xfId="21"/>
    <cellStyle name="normální_935GFSYQNewData 2" xfId="22"/>
    <cellStyle name="Normální 2" xfId="23"/>
    <cellStyle name="0_mezer" xfId="24"/>
    <cellStyle name="1_mezera" xfId="25"/>
    <cellStyle name="2_mezery" xfId="26"/>
    <cellStyle name="2_mezeryT" xfId="27"/>
    <cellStyle name="3_mezery" xfId="28"/>
    <cellStyle name="Accent1 - 20%" xfId="29"/>
    <cellStyle name="Accent1 - 40%" xfId="30"/>
    <cellStyle name="Accent1 - 60%" xfId="31"/>
    <cellStyle name="Accent2 - 20%" xfId="32"/>
    <cellStyle name="Accent2 - 40%" xfId="33"/>
    <cellStyle name="Accent2 - 60%" xfId="34"/>
    <cellStyle name="Accent3 - 20%" xfId="35"/>
    <cellStyle name="Accent3 - 40%" xfId="36"/>
    <cellStyle name="Accent3 - 60%" xfId="37"/>
    <cellStyle name="Accent4 - 20%" xfId="38"/>
    <cellStyle name="Accent4 - 40%" xfId="39"/>
    <cellStyle name="Accent4 - 60%" xfId="40"/>
    <cellStyle name="Accent5 - 20%" xfId="41"/>
    <cellStyle name="Accent5 - 40%" xfId="42"/>
    <cellStyle name="Accent5 - 60%" xfId="43"/>
    <cellStyle name="Accent6 - 20%" xfId="44"/>
    <cellStyle name="Accent6 - 40%" xfId="45"/>
    <cellStyle name="Accent6 - 60%" xfId="46"/>
    <cellStyle name="Emphasis 1" xfId="47"/>
    <cellStyle name="Emphasis 2" xfId="48"/>
    <cellStyle name="Emphasis 3" xfId="49"/>
    <cellStyle name="Normální 2 2" xfId="50"/>
    <cellStyle name="Normální 2 3" xfId="51"/>
    <cellStyle name="Normální 3" xfId="52"/>
    <cellStyle name="Normální 4" xfId="53"/>
    <cellStyle name="Normální 6" xfId="54"/>
    <cellStyle name="Normální 7" xfId="55"/>
    <cellStyle name="SAPBEXaggData" xfId="56"/>
    <cellStyle name="SAPBEXaggData 2" xfId="57"/>
    <cellStyle name="SAPBEXaggData 2 2" xfId="58"/>
    <cellStyle name="SAPBEXaggData 3" xfId="59"/>
    <cellStyle name="SAPBEXaggData 4" xfId="60"/>
    <cellStyle name="SAPBEXaggDataEmph" xfId="61"/>
    <cellStyle name="SAPBEXaggDataEmph 2" xfId="62"/>
    <cellStyle name="SAPBEXaggDataEmph 2 2" xfId="63"/>
    <cellStyle name="SAPBEXaggDataEmph 3" xfId="64"/>
    <cellStyle name="SAPBEXaggDataEmph 4" xfId="65"/>
    <cellStyle name="SAPBEXaggItem" xfId="66"/>
    <cellStyle name="SAPBEXaggItem 2" xfId="67"/>
    <cellStyle name="SAPBEXaggItem 2 2" xfId="68"/>
    <cellStyle name="SAPBEXaggItem 3" xfId="69"/>
    <cellStyle name="SAPBEXaggItem 4" xfId="70"/>
    <cellStyle name="SAPBEXaggItemX" xfId="71"/>
    <cellStyle name="SAPBEXaggItemX 2" xfId="72"/>
    <cellStyle name="SAPBEXaggItemX 2 2" xfId="73"/>
    <cellStyle name="SAPBEXaggItemX 3" xfId="74"/>
    <cellStyle name="SAPBEXaggItemX 4" xfId="75"/>
    <cellStyle name="SAPBEXexcBad7" xfId="76"/>
    <cellStyle name="SAPBEXexcBad7 2" xfId="77"/>
    <cellStyle name="SAPBEXexcBad7 2 2" xfId="78"/>
    <cellStyle name="SAPBEXexcBad7 3" xfId="79"/>
    <cellStyle name="SAPBEXexcBad7 4" xfId="80"/>
    <cellStyle name="SAPBEXexcBad8" xfId="81"/>
    <cellStyle name="SAPBEXexcBad8 2" xfId="82"/>
    <cellStyle name="SAPBEXexcBad8 2 2" xfId="83"/>
    <cellStyle name="SAPBEXexcBad8 3" xfId="84"/>
    <cellStyle name="SAPBEXexcBad8 4" xfId="85"/>
    <cellStyle name="SAPBEXexcBad9" xfId="86"/>
    <cellStyle name="SAPBEXexcBad9 2" xfId="87"/>
    <cellStyle name="SAPBEXexcBad9 2 2" xfId="88"/>
    <cellStyle name="SAPBEXexcBad9 3" xfId="89"/>
    <cellStyle name="SAPBEXexcBad9 4" xfId="90"/>
    <cellStyle name="SAPBEXexcCritical4" xfId="91"/>
    <cellStyle name="SAPBEXexcCritical4 2" xfId="92"/>
    <cellStyle name="SAPBEXexcCritical4 2 2" xfId="93"/>
    <cellStyle name="SAPBEXexcCritical4 3" xfId="94"/>
    <cellStyle name="SAPBEXexcCritical4 4" xfId="95"/>
    <cellStyle name="SAPBEXexcCritical5" xfId="96"/>
    <cellStyle name="SAPBEXexcCritical5 2" xfId="97"/>
    <cellStyle name="SAPBEXexcCritical5 2 2" xfId="98"/>
    <cellStyle name="SAPBEXexcCritical5 3" xfId="99"/>
    <cellStyle name="SAPBEXexcCritical5 4" xfId="100"/>
    <cellStyle name="SAPBEXexcCritical6" xfId="101"/>
    <cellStyle name="SAPBEXexcCritical6 2" xfId="102"/>
    <cellStyle name="SAPBEXexcCritical6 2 2" xfId="103"/>
    <cellStyle name="SAPBEXexcCritical6 3" xfId="104"/>
    <cellStyle name="SAPBEXexcCritical6 4" xfId="105"/>
    <cellStyle name="SAPBEXexcGood1" xfId="106"/>
    <cellStyle name="SAPBEXexcGood1 2" xfId="107"/>
    <cellStyle name="SAPBEXexcGood1 2 2" xfId="108"/>
    <cellStyle name="SAPBEXexcGood1 3" xfId="109"/>
    <cellStyle name="SAPBEXexcGood1 4" xfId="110"/>
    <cellStyle name="SAPBEXexcGood2" xfId="111"/>
    <cellStyle name="SAPBEXexcGood2 2" xfId="112"/>
    <cellStyle name="SAPBEXexcGood2 2 2" xfId="113"/>
    <cellStyle name="SAPBEXexcGood2 3" xfId="114"/>
    <cellStyle name="SAPBEXexcGood2 4" xfId="115"/>
    <cellStyle name="SAPBEXexcGood3" xfId="116"/>
    <cellStyle name="SAPBEXexcGood3 2" xfId="117"/>
    <cellStyle name="SAPBEXexcGood3 2 2" xfId="118"/>
    <cellStyle name="SAPBEXexcGood3 3" xfId="119"/>
    <cellStyle name="SAPBEXexcGood3 4" xfId="120"/>
    <cellStyle name="SAPBEXfilterDrill" xfId="121"/>
    <cellStyle name="SAPBEXfilterDrill 2" xfId="122"/>
    <cellStyle name="SAPBEXfilterDrill 2 2" xfId="123"/>
    <cellStyle name="SAPBEXfilterDrill 3" xfId="124"/>
    <cellStyle name="SAPBEXfilterDrill 4" xfId="125"/>
    <cellStyle name="SAPBEXFilterInfo1" xfId="126"/>
    <cellStyle name="SAPBEXFilterInfo2" xfId="127"/>
    <cellStyle name="SAPBEXFilterInfo2 2" xfId="128"/>
    <cellStyle name="SAPBEXFilterInfo2 3" xfId="129"/>
    <cellStyle name="SAPBEXFilterInfoHlavicka" xfId="130"/>
    <cellStyle name="SAPBEXfilterItem" xfId="131"/>
    <cellStyle name="SAPBEXfilterItem 2" xfId="132"/>
    <cellStyle name="SAPBEXfilterItem 2 2" xfId="133"/>
    <cellStyle name="SAPBEXfilterItem 3" xfId="134"/>
    <cellStyle name="SAPBEXfilterItem 4" xfId="135"/>
    <cellStyle name="SAPBEXfilterText" xfId="136"/>
    <cellStyle name="SAPBEXfilterText 2" xfId="137"/>
    <cellStyle name="SAPBEXfilterText 2 2" xfId="138"/>
    <cellStyle name="SAPBEXfilterText 3" xfId="139"/>
    <cellStyle name="SAPBEXfilterText 4" xfId="140"/>
    <cellStyle name="SAPBEXformats" xfId="141"/>
    <cellStyle name="SAPBEXformats 2" xfId="142"/>
    <cellStyle name="SAPBEXformats 2 2" xfId="143"/>
    <cellStyle name="SAPBEXformats 3" xfId="144"/>
    <cellStyle name="SAPBEXformats 4" xfId="145"/>
    <cellStyle name="SAPBEXheaderItem" xfId="146"/>
    <cellStyle name="SAPBEXheaderItem 2" xfId="147"/>
    <cellStyle name="SAPBEXheaderItem 2 2" xfId="148"/>
    <cellStyle name="SAPBEXheaderItem 3" xfId="149"/>
    <cellStyle name="SAPBEXheaderItem 4" xfId="150"/>
    <cellStyle name="SAPBEXheaderText" xfId="151"/>
    <cellStyle name="SAPBEXheaderText 2" xfId="152"/>
    <cellStyle name="SAPBEXheaderText 2 2" xfId="153"/>
    <cellStyle name="SAPBEXheaderText 3" xfId="154"/>
    <cellStyle name="SAPBEXheaderText 4" xfId="155"/>
    <cellStyle name="SAPBEXHLevel0" xfId="156"/>
    <cellStyle name="SAPBEXHLevel0 2" xfId="157"/>
    <cellStyle name="SAPBEXHLevel0 2 2" xfId="158"/>
    <cellStyle name="SAPBEXHLevel0 3" xfId="159"/>
    <cellStyle name="SAPBEXHLevel0 4" xfId="160"/>
    <cellStyle name="SAPBEXHLevel0X" xfId="161"/>
    <cellStyle name="SAPBEXHLevel0X 2" xfId="162"/>
    <cellStyle name="SAPBEXHLevel0X 3" xfId="163"/>
    <cellStyle name="SAPBEXHLevel0X 3 2" xfId="164"/>
    <cellStyle name="SAPBEXHLevel0X 4" xfId="165"/>
    <cellStyle name="SAPBEXHLevel0X 5" xfId="166"/>
    <cellStyle name="SAPBEXHLevel1" xfId="167"/>
    <cellStyle name="SAPBEXHLevel1 2" xfId="168"/>
    <cellStyle name="SAPBEXHLevel1 2 2" xfId="169"/>
    <cellStyle name="SAPBEXHLevel1 3" xfId="170"/>
    <cellStyle name="SAPBEXHLevel1 4" xfId="171"/>
    <cellStyle name="SAPBEXHLevel1X" xfId="172"/>
    <cellStyle name="SAPBEXHLevel1X 2" xfId="173"/>
    <cellStyle name="SAPBEXHLevel1X 3" xfId="174"/>
    <cellStyle name="SAPBEXHLevel1X 3 2" xfId="175"/>
    <cellStyle name="SAPBEXHLevel1X 4" xfId="176"/>
    <cellStyle name="SAPBEXHLevel1X 5" xfId="177"/>
    <cellStyle name="SAPBEXHLevel2" xfId="178"/>
    <cellStyle name="SAPBEXHLevel2 2" xfId="179"/>
    <cellStyle name="SAPBEXHLevel2 2 2" xfId="180"/>
    <cellStyle name="SAPBEXHLevel2 3" xfId="181"/>
    <cellStyle name="SAPBEXHLevel2 4" xfId="182"/>
    <cellStyle name="SAPBEXHLevel2X" xfId="183"/>
    <cellStyle name="SAPBEXHLevel2X 2" xfId="184"/>
    <cellStyle name="SAPBEXHLevel2X 3" xfId="185"/>
    <cellStyle name="SAPBEXHLevel2X 3 2" xfId="186"/>
    <cellStyle name="SAPBEXHLevel2X 4" xfId="187"/>
    <cellStyle name="SAPBEXHLevel2X 5" xfId="188"/>
    <cellStyle name="SAPBEXHLevel3" xfId="189"/>
    <cellStyle name="SAPBEXHLevel3 2" xfId="190"/>
    <cellStyle name="SAPBEXHLevel3 2 2" xfId="191"/>
    <cellStyle name="SAPBEXHLevel3 3" xfId="192"/>
    <cellStyle name="SAPBEXHLevel3 4" xfId="193"/>
    <cellStyle name="SAPBEXHLevel3X" xfId="194"/>
    <cellStyle name="SAPBEXHLevel3X 2" xfId="195"/>
    <cellStyle name="SAPBEXHLevel3X 3" xfId="196"/>
    <cellStyle name="SAPBEXHLevel3X 3 2" xfId="197"/>
    <cellStyle name="SAPBEXHLevel3X 4" xfId="198"/>
    <cellStyle name="SAPBEXHLevel3X 5" xfId="199"/>
    <cellStyle name="SAPBEXchaText" xfId="200"/>
    <cellStyle name="SAPBEXchaText 2" xfId="201"/>
    <cellStyle name="SAPBEXchaText 2 2" xfId="202"/>
    <cellStyle name="SAPBEXchaText 3" xfId="203"/>
    <cellStyle name="SAPBEXchaText 4" xfId="204"/>
    <cellStyle name="SAPBEXinputData" xfId="205"/>
    <cellStyle name="SAPBEXinputData 2" xfId="206"/>
    <cellStyle name="SAPBEXinputData 3" xfId="207"/>
    <cellStyle name="SAPBEXinputData 4" xfId="208"/>
    <cellStyle name="SAPBEXinputData 5" xfId="209"/>
    <cellStyle name="SAPBEXItemHeader" xfId="210"/>
    <cellStyle name="SAPBEXItemHeader 2" xfId="211"/>
    <cellStyle name="SAPBEXItemHeader 2 2" xfId="212"/>
    <cellStyle name="SAPBEXItemHeader 3" xfId="213"/>
    <cellStyle name="SAPBEXItemHeader 4" xfId="214"/>
    <cellStyle name="SAPBEXresData" xfId="215"/>
    <cellStyle name="SAPBEXresData 2" xfId="216"/>
    <cellStyle name="SAPBEXresData 2 2" xfId="217"/>
    <cellStyle name="SAPBEXresData 3" xfId="218"/>
    <cellStyle name="SAPBEXresData 4" xfId="219"/>
    <cellStyle name="SAPBEXresDataEmph" xfId="220"/>
    <cellStyle name="SAPBEXresDataEmph 2" xfId="221"/>
    <cellStyle name="SAPBEXresDataEmph 3" xfId="222"/>
    <cellStyle name="SAPBEXresItem" xfId="223"/>
    <cellStyle name="SAPBEXresItem 2" xfId="224"/>
    <cellStyle name="SAPBEXresItem 2 2" xfId="225"/>
    <cellStyle name="SAPBEXresItem 3" xfId="226"/>
    <cellStyle name="SAPBEXresItem 4" xfId="227"/>
    <cellStyle name="SAPBEXresItemX" xfId="228"/>
    <cellStyle name="SAPBEXresItemX 2" xfId="229"/>
    <cellStyle name="SAPBEXresItemX 2 2" xfId="230"/>
    <cellStyle name="SAPBEXresItemX 3" xfId="231"/>
    <cellStyle name="SAPBEXresItemX 4" xfId="232"/>
    <cellStyle name="SAPBEXstdData" xfId="233"/>
    <cellStyle name="SAPBEXstdData 2" xfId="234"/>
    <cellStyle name="SAPBEXstdData 2 2" xfId="235"/>
    <cellStyle name="SAPBEXstdData 3" xfId="236"/>
    <cellStyle name="SAPBEXstdData 4" xfId="237"/>
    <cellStyle name="SAPBEXstdDataEmph" xfId="238"/>
    <cellStyle name="SAPBEXstdDataEmph 2" xfId="239"/>
    <cellStyle name="SAPBEXstdDataEmph 2 2" xfId="240"/>
    <cellStyle name="SAPBEXstdDataEmph 3" xfId="241"/>
    <cellStyle name="SAPBEXstdDataEmph 4" xfId="242"/>
    <cellStyle name="SAPBEXstdItem" xfId="243"/>
    <cellStyle name="SAPBEXstdItem 2" xfId="244"/>
    <cellStyle name="SAPBEXstdItem 2 2" xfId="245"/>
    <cellStyle name="SAPBEXstdItem 3" xfId="246"/>
    <cellStyle name="SAPBEXstdItem 4" xfId="247"/>
    <cellStyle name="SAPBEXstdItemX" xfId="248"/>
    <cellStyle name="SAPBEXstdItemX 2" xfId="249"/>
    <cellStyle name="SAPBEXstdItemX 2 2" xfId="250"/>
    <cellStyle name="SAPBEXstdItemX 3" xfId="251"/>
    <cellStyle name="SAPBEXstdItemX 4" xfId="252"/>
    <cellStyle name="SAPBEXtitle" xfId="253"/>
    <cellStyle name="SAPBEXtitle 2" xfId="254"/>
    <cellStyle name="SAPBEXtitle 2 2" xfId="255"/>
    <cellStyle name="SAPBEXtitle 3" xfId="256"/>
    <cellStyle name="SAPBEXtitle 4" xfId="257"/>
    <cellStyle name="SAPBEXunassignedItem" xfId="258"/>
    <cellStyle name="SAPBEXunassignedItem 2" xfId="259"/>
    <cellStyle name="SAPBEXunassignedItem 3" xfId="260"/>
    <cellStyle name="SAPBEXundefined" xfId="261"/>
    <cellStyle name="SAPBEXundefined 2" xfId="262"/>
    <cellStyle name="SAPBEXundefined 2 2" xfId="263"/>
    <cellStyle name="SAPBEXundefined 3" xfId="264"/>
    <cellStyle name="SAPBEXundefined 4" xfId="265"/>
    <cellStyle name="Sheet Title" xfId="266"/>
    <cellStyle name="Normální 8" xfId="2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externalLink" Target="externalLinks/externalLink1.xml" /><Relationship Id="rId5" Type="http://schemas.openxmlformats.org/officeDocument/2006/relationships/sharedStrings" Target="sharedStrings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1)%20D&#367;le&#382;it&#233;%20soubory\1)%20St&#225;l&#233;%20&#250;koly\St&#225;l&#233;%20&#250;koly\Nov&#225;%20agenda%20K&#352;\V&#253;kaz%20P%20a%20V\SPO\V&#253;kaz%20pen&#283;&#382;n&#237;ch%20p&#345;&#237;jm&#367;%20a%20v&#253;daj&#367;_p&#345;evodov&#253;%20m&#367;stek%20(2021)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říloha č. 1 (M)"/>
      <sheetName val="Výkaz zdrojů a užití (M)"/>
      <sheetName val="Příloha č. 1 (Q)"/>
      <sheetName val="Výkaz zdrojů a užití (Q)"/>
      <sheetName val="Výkaz zdrojů a užití (M+Q)"/>
      <sheetName val="List1"/>
      <sheetName val="Výkaz zdrojů a užití (Q)_2021"/>
      <sheetName val="Výkaz zdrojů a užití (Q)_2020"/>
      <sheetName val="Výkaz zdrojů a užití (Q)_2019"/>
      <sheetName val="Výkaz zdrojů a užití (Q)_2018"/>
    </sheetNames>
    <sheetDataSet>
      <sheetData sheetId="0"/>
      <sheetData sheetId="1">
        <row r="10">
          <cell r="D10">
            <v>13000.78</v>
          </cell>
        </row>
        <row r="11">
          <cell r="D11">
            <v>0</v>
          </cell>
        </row>
        <row r="12">
          <cell r="D12">
            <v>0</v>
          </cell>
        </row>
        <row r="13">
          <cell r="D13">
            <v>10480.01</v>
          </cell>
        </row>
        <row r="14">
          <cell r="D14">
            <v>2520.77</v>
          </cell>
        </row>
        <row r="15">
          <cell r="D15">
            <v>14082.23</v>
          </cell>
        </row>
        <row r="16">
          <cell r="D16">
            <v>5990.69</v>
          </cell>
        </row>
        <row r="17">
          <cell r="D17">
            <v>5960.26</v>
          </cell>
        </row>
        <row r="18">
          <cell r="D18">
            <v>0.64</v>
          </cell>
        </row>
        <row r="19">
          <cell r="D19">
            <v>4.65</v>
          </cell>
        </row>
        <row r="20">
          <cell r="D20">
            <v>1654.66</v>
          </cell>
        </row>
        <row r="21">
          <cell r="D21">
            <v>18.08</v>
          </cell>
        </row>
        <row r="22">
          <cell r="D22">
            <v>453.26</v>
          </cell>
        </row>
        <row r="23">
          <cell r="D23">
            <v>-1081.45</v>
          </cell>
        </row>
        <row r="25">
          <cell r="D25">
            <v>681.31</v>
          </cell>
        </row>
        <row r="26">
          <cell r="D26">
            <v>681.31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0.07</v>
          </cell>
        </row>
        <row r="30">
          <cell r="D30">
            <v>0.07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681.23</v>
          </cell>
        </row>
        <row r="34">
          <cell r="D34">
            <v>-1762.68</v>
          </cell>
        </row>
        <row r="36">
          <cell r="D36">
            <v>-0.01</v>
          </cell>
        </row>
        <row r="37">
          <cell r="D37">
            <v>0</v>
          </cell>
        </row>
        <row r="38">
          <cell r="D38">
            <v>-0.01</v>
          </cell>
        </row>
        <row r="39">
          <cell r="D39">
            <v>-5.35</v>
          </cell>
        </row>
        <row r="40">
          <cell r="D40">
            <v>-5.69</v>
          </cell>
        </row>
        <row r="41">
          <cell r="D41">
            <v>0.34</v>
          </cell>
        </row>
        <row r="42">
          <cell r="D42">
            <v>-5.33</v>
          </cell>
        </row>
        <row r="43">
          <cell r="D43">
            <v>-1768.02</v>
          </cell>
        </row>
      </sheetData>
      <sheetData sheetId="2"/>
      <sheetData sheetId="3">
        <row r="90">
          <cell r="D90">
            <v>1239.56333333333</v>
          </cell>
        </row>
        <row r="91">
          <cell r="D91">
            <v>0</v>
          </cell>
        </row>
        <row r="92">
          <cell r="D92">
            <v>0</v>
          </cell>
        </row>
        <row r="93">
          <cell r="D93">
            <v>826.113333333333</v>
          </cell>
        </row>
        <row r="94">
          <cell r="D94">
            <v>413.45</v>
          </cell>
        </row>
        <row r="95">
          <cell r="D95">
            <v>1365.32666666667</v>
          </cell>
        </row>
        <row r="96">
          <cell r="D96">
            <v>883.946666666666</v>
          </cell>
        </row>
        <row r="97">
          <cell r="D97">
            <v>355.663333333333</v>
          </cell>
        </row>
        <row r="98">
          <cell r="D98">
            <v>0</v>
          </cell>
        </row>
        <row r="99">
          <cell r="D99">
            <v>0</v>
          </cell>
        </row>
        <row r="100">
          <cell r="D100">
            <v>5.61666666666667</v>
          </cell>
        </row>
        <row r="101">
          <cell r="D101">
            <v>0.513333333333333</v>
          </cell>
        </row>
        <row r="102">
          <cell r="D102">
            <v>119.586666666667</v>
          </cell>
        </row>
        <row r="103">
          <cell r="D103">
            <v>-125.763333333333</v>
          </cell>
        </row>
        <row r="105">
          <cell r="D105">
            <v>98.1</v>
          </cell>
        </row>
        <row r="106">
          <cell r="D106">
            <v>95.2333333333333</v>
          </cell>
        </row>
        <row r="107">
          <cell r="D107">
            <v>0.0266666666666667</v>
          </cell>
        </row>
        <row r="108">
          <cell r="D108">
            <v>2.83666666666667</v>
          </cell>
        </row>
        <row r="109">
          <cell r="D109">
            <v>0.333333333333333</v>
          </cell>
        </row>
        <row r="110">
          <cell r="D110">
            <v>0.333333333333333</v>
          </cell>
        </row>
        <row r="111">
          <cell r="D111">
            <v>0</v>
          </cell>
        </row>
        <row r="112">
          <cell r="D112">
            <v>0</v>
          </cell>
        </row>
        <row r="113">
          <cell r="D113">
            <v>97.7633333333333</v>
          </cell>
        </row>
        <row r="114">
          <cell r="D114">
            <v>-223.53</v>
          </cell>
        </row>
        <row r="116">
          <cell r="D116">
            <v>0</v>
          </cell>
        </row>
        <row r="117">
          <cell r="D117">
            <v>0</v>
          </cell>
        </row>
        <row r="118">
          <cell r="D118">
            <v>0</v>
          </cell>
        </row>
        <row r="119">
          <cell r="D119">
            <v>0.303333333333333</v>
          </cell>
        </row>
        <row r="120">
          <cell r="D120">
            <v>0.303333333333333</v>
          </cell>
        </row>
        <row r="121">
          <cell r="D121">
            <v>0</v>
          </cell>
        </row>
        <row r="122">
          <cell r="D122">
            <v>0.303333333333334</v>
          </cell>
        </row>
        <row r="123">
          <cell r="D123">
            <v>-223.226666666667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R47"/>
  <sheetViews>
    <sheetView showGridLines="0" zoomScale="80" zoomScaleNormal="80" workbookViewId="0" topLeftCell="A28">
      <selection pane="topLeft" activeCell="B55" sqref="B55"/>
    </sheetView>
  </sheetViews>
  <sheetFormatPr defaultColWidth="9.140625" defaultRowHeight="12.75"/>
  <cols>
    <col min="1" max="1" width="2" style="2" customWidth="1"/>
    <col min="2" max="2" width="47.1428571428571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6" width="10.5714285714286" style="2" customWidth="1"/>
    <col min="17" max="16384" width="9.14285714285714" style="2"/>
  </cols>
  <sheetData>
    <row r="2" ht="12.75">
      <c r="B2" s="1" t="s">
        <v>42</v>
      </c>
    </row>
    <row r="4" ht="15.75">
      <c r="B4" s="4" t="s">
        <v>69</v>
      </c>
    </row>
    <row r="5" spans="2:12" ht="12.75">
      <c r="B5" s="1"/>
      <c r="E5" s="57"/>
      <c r="F5" s="57"/>
      <c r="G5" s="57"/>
      <c r="H5" s="57"/>
      <c r="I5" s="57"/>
      <c r="J5" s="57"/>
      <c r="K5" s="57"/>
      <c r="L5" s="57"/>
    </row>
    <row r="6" spans="2:3" ht="13.5" thickBot="1">
      <c r="B6" s="2" t="s">
        <v>0</v>
      </c>
      <c r="C6" s="1"/>
    </row>
    <row r="7" spans="2:15" ht="15" customHeight="1">
      <c r="B7" s="58" t="s">
        <v>1</v>
      </c>
      <c r="C7" s="59"/>
      <c r="D7" s="62">
        <v>2022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</row>
    <row r="8" spans="2:15" ht="13.5" thickBot="1">
      <c r="B8" s="60"/>
      <c r="C8" s="61"/>
      <c r="D8" s="5" t="s">
        <v>57</v>
      </c>
      <c r="E8" s="6" t="s">
        <v>58</v>
      </c>
      <c r="F8" s="7" t="s">
        <v>59</v>
      </c>
      <c r="G8" s="7" t="s">
        <v>60</v>
      </c>
      <c r="H8" s="7" t="s">
        <v>61</v>
      </c>
      <c r="I8" s="7" t="s">
        <v>62</v>
      </c>
      <c r="J8" s="7" t="s">
        <v>63</v>
      </c>
      <c r="K8" s="7" t="s">
        <v>64</v>
      </c>
      <c r="L8" s="7" t="s">
        <v>65</v>
      </c>
      <c r="M8" s="7" t="s">
        <v>66</v>
      </c>
      <c r="N8" s="7" t="s">
        <v>67</v>
      </c>
      <c r="O8" s="8" t="s">
        <v>68</v>
      </c>
    </row>
    <row r="9" spans="2:18" ht="12.75">
      <c r="B9" s="9" t="s">
        <v>2</v>
      </c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Q9" s="56"/>
      <c r="R9" s="56"/>
    </row>
    <row r="10" spans="2:17" ht="12.75">
      <c r="B10" s="14" t="s">
        <v>3</v>
      </c>
      <c r="C10" s="15" t="s">
        <v>4</v>
      </c>
      <c r="D10" s="16">
        <f>IF(OR(ISBLANK('[1]Výkaz zdrojů a užití (M)'!D$10),ISBLANK('[1]Výkaz zdrojů a užití (Q)'!D$90)),"",ROUND('[1]Výkaz zdrojů a užití (M)'!D10+'[1]Výkaz zdrojů a užití (Q)'!D90,8))</f>
        <v>14240.34333333</v>
      </c>
      <c r="E10" s="17">
        <v>13482.070771090001</v>
      </c>
      <c r="F10" s="17">
        <v>19651.895144679998</v>
      </c>
      <c r="G10" s="17">
        <v>24446.178595649999</v>
      </c>
      <c r="H10" s="17">
        <v>16284.346091400001</v>
      </c>
      <c r="I10" s="17">
        <v>25276.921166259999</v>
      </c>
      <c r="J10" s="17">
        <v>22942.458436320001</v>
      </c>
      <c r="K10" s="17">
        <v>22089.32483025</v>
      </c>
      <c r="L10" s="17">
        <v>21867.76209439</v>
      </c>
      <c r="M10" s="17">
        <v>20074.57695685</v>
      </c>
      <c r="N10" s="17">
        <v>23223.849808070001</v>
      </c>
      <c r="O10" s="18">
        <v>23596.941848859999</v>
      </c>
      <c r="Q10" s="56"/>
    </row>
    <row r="11" spans="2:17" ht="12.75">
      <c r="B11" s="19" t="s">
        <v>5</v>
      </c>
      <c r="C11" s="20">
        <v>2</v>
      </c>
      <c r="D11" s="21">
        <f>IF(OR(ISBLANK('[1]Výkaz zdrojů a užití (M)'!D$10),ISBLANK('[1]Výkaz zdrojů a užití (Q)'!D$90)),"",ROUND('[1]Výkaz zdrojů a užití (M)'!D11+'[1]Výkaz zdrojů a užití (Q)'!D91,8))</f>
        <v>0</v>
      </c>
      <c r="E11" s="22">
        <v>0</v>
      </c>
      <c r="F11" s="22">
        <v>0.0017845300000000001</v>
      </c>
      <c r="G11" s="22">
        <v>0</v>
      </c>
      <c r="H11" s="22">
        <v>0</v>
      </c>
      <c r="I11" s="22">
        <v>0</v>
      </c>
      <c r="J11" s="22">
        <v>0</v>
      </c>
      <c r="K11" s="22">
        <v>0.00050000000000000001</v>
      </c>
      <c r="L11" s="22">
        <v>0.00050000000000000001</v>
      </c>
      <c r="M11" s="22">
        <v>0</v>
      </c>
      <c r="N11" s="22">
        <v>0.00014227</v>
      </c>
      <c r="O11" s="23">
        <v>0.00014226000000000001</v>
      </c>
      <c r="Q11" s="56"/>
    </row>
    <row r="12" spans="2:15" ht="12.75">
      <c r="B12" s="19" t="s">
        <v>6</v>
      </c>
      <c r="C12" s="20">
        <v>3</v>
      </c>
      <c r="D12" s="21">
        <f>IF(OR(ISBLANK('[1]Výkaz zdrojů a užití (M)'!D$10),ISBLANK('[1]Výkaz zdrojů a užití (Q)'!D$90)),"",ROUND('[1]Výkaz zdrojů a užití (M)'!D12+'[1]Výkaz zdrojů a užití (Q)'!D92,8))</f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3">
        <v>0</v>
      </c>
    </row>
    <row r="13" spans="2:15" ht="12.75">
      <c r="B13" s="19" t="s">
        <v>7</v>
      </c>
      <c r="C13" s="20">
        <v>4</v>
      </c>
      <c r="D13" s="21">
        <f>IF(OR(ISBLANK('[1]Výkaz zdrojů a užití (M)'!D$10),ISBLANK('[1]Výkaz zdrojů a užití (Q)'!D$90)),"",ROUND('[1]Výkaz zdrojů a užití (M)'!D13+'[1]Výkaz zdrojů a užití (Q)'!D93,8))</f>
        <v>11306.123333330001</v>
      </c>
      <c r="E13" s="22">
        <v>11156.668434839999</v>
      </c>
      <c r="F13" s="22">
        <v>16209.056793489999</v>
      </c>
      <c r="G13" s="22">
        <v>21766.65727254</v>
      </c>
      <c r="H13" s="22">
        <v>13465.58234841</v>
      </c>
      <c r="I13" s="22">
        <v>22551.70065124</v>
      </c>
      <c r="J13" s="22">
        <v>20160.1962986</v>
      </c>
      <c r="K13" s="22">
        <v>19242.577572800001</v>
      </c>
      <c r="L13" s="22">
        <v>19069.796870580001</v>
      </c>
      <c r="M13" s="22">
        <v>16915.12563368</v>
      </c>
      <c r="N13" s="22">
        <v>19138.219161810001</v>
      </c>
      <c r="O13" s="23">
        <v>20208.255423760002</v>
      </c>
    </row>
    <row r="14" spans="2:15" ht="12.75">
      <c r="B14" s="19" t="s">
        <v>8</v>
      </c>
      <c r="C14" s="20">
        <v>5</v>
      </c>
      <c r="D14" s="21">
        <f>IF(OR(ISBLANK('[1]Výkaz zdrojů a užití (M)'!D$10),ISBLANK('[1]Výkaz zdrojů a užití (Q)'!D$90)),"",ROUND('[1]Výkaz zdrojů a užití (M)'!D14+'[1]Výkaz zdrojů a užití (Q)'!D94,8))</f>
        <v>2934.22</v>
      </c>
      <c r="E14" s="22">
        <v>2325.4023362500002</v>
      </c>
      <c r="F14" s="22">
        <v>3442.8365666599998</v>
      </c>
      <c r="G14" s="22">
        <v>2679.5179897799999</v>
      </c>
      <c r="H14" s="22">
        <v>2818.7637429800002</v>
      </c>
      <c r="I14" s="22">
        <v>2725.2205150300001</v>
      </c>
      <c r="J14" s="22">
        <v>2782.2654710500001</v>
      </c>
      <c r="K14" s="22">
        <v>2846.7467574500001</v>
      </c>
      <c r="L14" s="22">
        <v>2797.9747238099999</v>
      </c>
      <c r="M14" s="22">
        <v>3159.4413231799999</v>
      </c>
      <c r="N14" s="22">
        <v>4085.6205039800002</v>
      </c>
      <c r="O14" s="23">
        <v>3388.6962828400001</v>
      </c>
    </row>
    <row r="15" spans="2:15" ht="12.75">
      <c r="B15" s="14" t="s">
        <v>9</v>
      </c>
      <c r="C15" s="15" t="s">
        <v>10</v>
      </c>
      <c r="D15" s="16">
        <f>IF(OR(ISBLANK('[1]Výkaz zdrojů a užití (M)'!D$10),ISBLANK('[1]Výkaz zdrojů a užití (Q)'!D$90)),"",ROUND('[1]Výkaz zdrojů a užití (M)'!D15+'[1]Výkaz zdrojů a užití (Q)'!D95,8))</f>
        <v>15447.55666667</v>
      </c>
      <c r="E15" s="17">
        <v>14043.15301348</v>
      </c>
      <c r="F15" s="17">
        <v>16986.37392641</v>
      </c>
      <c r="G15" s="17">
        <v>14766.117514449999</v>
      </c>
      <c r="H15" s="17">
        <v>15413.40408796</v>
      </c>
      <c r="I15" s="17">
        <v>17330.947591799999</v>
      </c>
      <c r="J15" s="17">
        <v>16231.87469651</v>
      </c>
      <c r="K15" s="17">
        <v>17476.59043498</v>
      </c>
      <c r="L15" s="17">
        <v>16221.003025980001</v>
      </c>
      <c r="M15" s="17">
        <v>17399.38077888</v>
      </c>
      <c r="N15" s="17">
        <v>18534.59667038</v>
      </c>
      <c r="O15" s="18">
        <v>21311.498836899998</v>
      </c>
    </row>
    <row r="16" spans="2:15" ht="12.75">
      <c r="B16" s="19" t="s">
        <v>11</v>
      </c>
      <c r="C16" s="20">
        <v>7</v>
      </c>
      <c r="D16" s="21">
        <f>IF(OR(ISBLANK('[1]Výkaz zdrojů a užití (M)'!D$10),ISBLANK('[1]Výkaz zdrojů a užití (Q)'!D$90)),"",ROUND('[1]Výkaz zdrojů a užití (M)'!D16+'[1]Výkaz zdrojů a užití (Q)'!D96,8))</f>
        <v>6874.6366666699996</v>
      </c>
      <c r="E16" s="22">
        <v>6301.7935515899999</v>
      </c>
      <c r="F16" s="22">
        <v>7060.4886913199998</v>
      </c>
      <c r="G16" s="22">
        <v>6317.8752203900003</v>
      </c>
      <c r="H16" s="22">
        <v>6193.7734932200001</v>
      </c>
      <c r="I16" s="22">
        <v>6480.8326728399998</v>
      </c>
      <c r="J16" s="22">
        <v>6581.7640249899996</v>
      </c>
      <c r="K16" s="22">
        <v>6820.1808458200003</v>
      </c>
      <c r="L16" s="22">
        <v>6440.0313638500002</v>
      </c>
      <c r="M16" s="22">
        <v>6667.6458798000003</v>
      </c>
      <c r="N16" s="22">
        <v>6955.0300651899997</v>
      </c>
      <c r="O16" s="23">
        <v>7286.7501465799996</v>
      </c>
    </row>
    <row r="17" spans="2:15" ht="12.75">
      <c r="B17" s="19" t="s">
        <v>12</v>
      </c>
      <c r="C17" s="20">
        <v>8</v>
      </c>
      <c r="D17" s="21">
        <f>IF(OR(ISBLANK('[1]Výkaz zdrojů a užití (M)'!D$10),ISBLANK('[1]Výkaz zdrojů a užití (Q)'!D$90)),"",ROUND('[1]Výkaz zdrojů a užití (M)'!D17+'[1]Výkaz zdrojů a užití (Q)'!D97,8))</f>
        <v>6315.9233333299999</v>
      </c>
      <c r="E17" s="22">
        <v>6021.6549377000001</v>
      </c>
      <c r="F17" s="22">
        <v>7617.8047215500001</v>
      </c>
      <c r="G17" s="22">
        <v>6531.5537144999998</v>
      </c>
      <c r="H17" s="22">
        <v>7110.2858311500004</v>
      </c>
      <c r="I17" s="22">
        <v>8277.1149626700008</v>
      </c>
      <c r="J17" s="22">
        <v>7751.0945746999996</v>
      </c>
      <c r="K17" s="22">
        <v>8253.3371797100008</v>
      </c>
      <c r="L17" s="22">
        <v>7499.9717031600003</v>
      </c>
      <c r="M17" s="22">
        <v>8025.9654121599997</v>
      </c>
      <c r="N17" s="22">
        <v>9381.9163258600001</v>
      </c>
      <c r="O17" s="23">
        <v>11531.00739794</v>
      </c>
    </row>
    <row r="18" spans="2:15" ht="12.75">
      <c r="B18" s="19" t="s">
        <v>13</v>
      </c>
      <c r="C18" s="20">
        <v>9</v>
      </c>
      <c r="D18" s="21">
        <f>IF(OR(ISBLANK('[1]Výkaz zdrojů a užití (M)'!D$10),ISBLANK('[1]Výkaz zdrojů a užití (Q)'!D$90)),"",ROUND('[1]Výkaz zdrojů a užití (M)'!D18+'[1]Výkaz zdrojů a užití (Q)'!D98,8))</f>
        <v>0.64</v>
      </c>
      <c r="E18" s="22">
        <v>0.54</v>
      </c>
      <c r="F18" s="22">
        <v>0.42336163999999998</v>
      </c>
      <c r="G18" s="22">
        <v>0.23783550000000001</v>
      </c>
      <c r="H18" s="22">
        <v>0.37071627000000001</v>
      </c>
      <c r="I18" s="22">
        <v>0.76198195999999996</v>
      </c>
      <c r="J18" s="22">
        <v>1.09999343</v>
      </c>
      <c r="K18" s="22">
        <v>1.1249201200000001</v>
      </c>
      <c r="L18" s="22">
        <v>1.14119108</v>
      </c>
      <c r="M18" s="22">
        <v>1.07923108</v>
      </c>
      <c r="N18" s="22">
        <v>0.67076891999999999</v>
      </c>
      <c r="O18" s="23">
        <v>0.62695440999999996</v>
      </c>
    </row>
    <row r="19" spans="2:15" ht="12.75">
      <c r="B19" s="19" t="s">
        <v>14</v>
      </c>
      <c r="C19" s="20">
        <v>10</v>
      </c>
      <c r="D19" s="21">
        <f>IF(OR(ISBLANK('[1]Výkaz zdrojů a užití (M)'!D$10),ISBLANK('[1]Výkaz zdrojů a užití (Q)'!D$90)),"",ROUND('[1]Výkaz zdrojů a užití (M)'!D19+'[1]Výkaz zdrojů a užití (Q)'!D99,8))</f>
        <v>4.6500000000000004</v>
      </c>
      <c r="E19" s="22">
        <v>8.09</v>
      </c>
      <c r="F19" s="22">
        <v>4.1899092600000003</v>
      </c>
      <c r="G19" s="22">
        <v>6.7565829600000002</v>
      </c>
      <c r="H19" s="22">
        <v>7.6853099199999999</v>
      </c>
      <c r="I19" s="22">
        <v>4.0731386799999996</v>
      </c>
      <c r="J19" s="22">
        <v>2.6937718099999999</v>
      </c>
      <c r="K19" s="22">
        <v>3.9155923600000002</v>
      </c>
      <c r="L19" s="22">
        <v>2.57569501</v>
      </c>
      <c r="M19" s="22">
        <v>6.2876085899999996</v>
      </c>
      <c r="N19" s="22">
        <v>1.52239141</v>
      </c>
      <c r="O19" s="23">
        <v>5.1125537000000003</v>
      </c>
    </row>
    <row r="20" spans="2:15" ht="12.75">
      <c r="B20" s="19" t="s">
        <v>7</v>
      </c>
      <c r="C20" s="20">
        <v>11</v>
      </c>
      <c r="D20" s="21">
        <f>IF(OR(ISBLANK('[1]Výkaz zdrojů a užití (M)'!D$10),ISBLANK('[1]Výkaz zdrojů a užití (Q)'!D$90)),"",ROUND('[1]Výkaz zdrojů a užití (M)'!D20+'[1]Výkaz zdrojů a užití (Q)'!D100,8))</f>
        <v>1660.2766666699999</v>
      </c>
      <c r="E20" s="22">
        <v>1169.9766706800001</v>
      </c>
      <c r="F20" s="22">
        <v>1286.0041208499999</v>
      </c>
      <c r="G20" s="22">
        <v>1407.9183222700001</v>
      </c>
      <c r="H20" s="22">
        <v>1584.5276867499999</v>
      </c>
      <c r="I20" s="22">
        <v>1302.02075943</v>
      </c>
      <c r="J20" s="22">
        <v>1307.5424462599999</v>
      </c>
      <c r="K20" s="22">
        <v>1570.42940286</v>
      </c>
      <c r="L20" s="22">
        <v>1273.5448271</v>
      </c>
      <c r="M20" s="22">
        <v>1834.9932703899999</v>
      </c>
      <c r="N20" s="22">
        <v>1621.49220055</v>
      </c>
      <c r="O20" s="23">
        <v>1548.90730878</v>
      </c>
    </row>
    <row r="21" spans="2:15" ht="12.75">
      <c r="B21" s="19" t="s">
        <v>15</v>
      </c>
      <c r="C21" s="20">
        <v>12</v>
      </c>
      <c r="D21" s="21">
        <f>IF(OR(ISBLANK('[1]Výkaz zdrojů a užití (M)'!D$10),ISBLANK('[1]Výkaz zdrojů a užití (Q)'!D$90)),"",ROUND('[1]Výkaz zdrojů a užití (M)'!D21+'[1]Výkaz zdrojů a užití (Q)'!D101,8))</f>
        <v>18.59333333</v>
      </c>
      <c r="E21" s="22">
        <v>25.48823294</v>
      </c>
      <c r="F21" s="22">
        <v>33.806529400000002</v>
      </c>
      <c r="G21" s="22">
        <v>25.389528169999998</v>
      </c>
      <c r="H21" s="22">
        <v>15.04114933</v>
      </c>
      <c r="I21" s="22">
        <v>12.017935659999999</v>
      </c>
      <c r="J21" s="22">
        <v>11.269846299999999</v>
      </c>
      <c r="K21" s="22">
        <v>12.316963319999999</v>
      </c>
      <c r="L21" s="22">
        <v>12.663696010000001</v>
      </c>
      <c r="M21" s="22">
        <v>16.996456290000001</v>
      </c>
      <c r="N21" s="22">
        <v>15.655707380000001</v>
      </c>
      <c r="O21" s="23">
        <v>13.351226949999999</v>
      </c>
    </row>
    <row r="22" spans="2:15" ht="12.75">
      <c r="B22" s="19" t="s">
        <v>16</v>
      </c>
      <c r="C22" s="20">
        <v>13</v>
      </c>
      <c r="D22" s="21">
        <f>IF(OR(ISBLANK('[1]Výkaz zdrojů a užití (M)'!D$10),ISBLANK('[1]Výkaz zdrojů a užití (Q)'!D$90)),"",ROUND('[1]Výkaz zdrojů a užití (M)'!D22+'[1]Výkaz zdrojů a užití (Q)'!D102,8))</f>
        <v>572.84666666999999</v>
      </c>
      <c r="E22" s="22">
        <v>515.60962056999995</v>
      </c>
      <c r="F22" s="22">
        <v>983.65659239000001</v>
      </c>
      <c r="G22" s="22">
        <v>476.38297733000002</v>
      </c>
      <c r="H22" s="22">
        <v>501.71990132000002</v>
      </c>
      <c r="I22" s="22">
        <v>1254.1261405499999</v>
      </c>
      <c r="J22" s="22">
        <v>576.41337237000005</v>
      </c>
      <c r="K22" s="22">
        <v>815.28553079000005</v>
      </c>
      <c r="L22" s="22">
        <v>991.07454975999997</v>
      </c>
      <c r="M22" s="22">
        <v>846.41292056999998</v>
      </c>
      <c r="N22" s="22">
        <v>558.30921106999995</v>
      </c>
      <c r="O22" s="23">
        <v>925.74324853999997</v>
      </c>
    </row>
    <row r="23" spans="2:15" ht="13.5" thickBot="1">
      <c r="B23" s="24" t="s">
        <v>17</v>
      </c>
      <c r="C23" s="25" t="s">
        <v>18</v>
      </c>
      <c r="D23" s="26">
        <f>IF(OR(ISBLANK('[1]Výkaz zdrojů a užití (M)'!D$10),ISBLANK('[1]Výkaz zdrojů a užití (Q)'!D$90)),"",ROUND('[1]Výkaz zdrojů a užití (M)'!D23+'[1]Výkaz zdrojů a užití (Q)'!D103,8))</f>
        <v>-1207.2133333300001</v>
      </c>
      <c r="E23" s="27">
        <v>-561.08224239000003</v>
      </c>
      <c r="F23" s="27">
        <v>2665.5212182700002</v>
      </c>
      <c r="G23" s="27">
        <v>9680.0610811999995</v>
      </c>
      <c r="H23" s="27">
        <v>870.94200343</v>
      </c>
      <c r="I23" s="27">
        <v>7945.9735744700001</v>
      </c>
      <c r="J23" s="27">
        <v>6710.5837398100002</v>
      </c>
      <c r="K23" s="27">
        <v>4612.7343952700003</v>
      </c>
      <c r="L23" s="27">
        <v>5646.7590684099996</v>
      </c>
      <c r="M23" s="27">
        <v>2675.19617797</v>
      </c>
      <c r="N23" s="27">
        <v>4689.2531376999996</v>
      </c>
      <c r="O23" s="28">
        <v>2285.4430119499998</v>
      </c>
    </row>
    <row r="24" spans="2:15" ht="12.75" customHeight="1">
      <c r="B24" s="9" t="s">
        <v>19</v>
      </c>
      <c r="C24" s="1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</row>
    <row r="25" spans="2:15" ht="12.75">
      <c r="B25" s="14" t="s">
        <v>20</v>
      </c>
      <c r="C25" s="15" t="s">
        <v>21</v>
      </c>
      <c r="D25" s="16">
        <f>IF(OR(ISBLANK('[1]Výkaz zdrojů a užití (M)'!D$10),ISBLANK('[1]Výkaz zdrojů a užití (Q)'!D$90)),"",ROUND('[1]Výkaz zdrojů a užití (M)'!D25+'[1]Výkaz zdrojů a užití (Q)'!D105,8))</f>
        <v>779.41</v>
      </c>
      <c r="E25" s="17">
        <v>1204.2079446400001</v>
      </c>
      <c r="F25" s="17">
        <v>1483.5687582200001</v>
      </c>
      <c r="G25" s="17">
        <v>4087.7137994099999</v>
      </c>
      <c r="H25" s="17">
        <v>2077.3003287800002</v>
      </c>
      <c r="I25" s="17">
        <v>3797.83191704</v>
      </c>
      <c r="J25" s="17">
        <v>3567.5365745200002</v>
      </c>
      <c r="K25" s="17">
        <v>3899.18242431</v>
      </c>
      <c r="L25" s="17">
        <v>4041.1384971299999</v>
      </c>
      <c r="M25" s="17">
        <v>4753.8097852999999</v>
      </c>
      <c r="N25" s="17">
        <v>5695.6145152299996</v>
      </c>
      <c r="O25" s="18">
        <v>3896.4359391900002</v>
      </c>
    </row>
    <row r="26" spans="2:15" ht="12.75">
      <c r="B26" s="33" t="s">
        <v>22</v>
      </c>
      <c r="C26" s="34">
        <v>16</v>
      </c>
      <c r="D26" s="21">
        <f>IF(OR(ISBLANK('[1]Výkaz zdrojů a užití (M)'!D$10),ISBLANK('[1]Výkaz zdrojů a užití (Q)'!D$90)),"",ROUND('[1]Výkaz zdrojů a užití (M)'!D26+'[1]Výkaz zdrojů a užití (Q)'!D106,8))</f>
        <v>776.54333333</v>
      </c>
      <c r="E26" s="22">
        <v>1204.02022898</v>
      </c>
      <c r="F26" s="22">
        <v>1474.4905777199999</v>
      </c>
      <c r="G26" s="22">
        <v>4087.59379941</v>
      </c>
      <c r="H26" s="22">
        <v>2077.2065654500002</v>
      </c>
      <c r="I26" s="22">
        <v>3797.7381537000001</v>
      </c>
      <c r="J26" s="22">
        <v>3567.31389481</v>
      </c>
      <c r="K26" s="22">
        <v>3898.0769199800002</v>
      </c>
      <c r="L26" s="22">
        <v>4040.0378058599999</v>
      </c>
      <c r="M26" s="22">
        <v>4753.7814282299996</v>
      </c>
      <c r="N26" s="22">
        <v>5692.75091531</v>
      </c>
      <c r="O26" s="23">
        <v>3893.5711131100002</v>
      </c>
    </row>
    <row r="27" spans="2:15" ht="12.75">
      <c r="B27" s="33" t="s">
        <v>23</v>
      </c>
      <c r="C27" s="34">
        <v>17</v>
      </c>
      <c r="D27" s="21">
        <f>IF(OR(ISBLANK('[1]Výkaz zdrojů a užití (M)'!D$10),ISBLANK('[1]Výkaz zdrojů a užití (Q)'!D$90)),"",ROUND('[1]Výkaz zdrojů a užití (M)'!D27+'[1]Výkaz zdrojů a užití (Q)'!D107,8))</f>
        <v>0.02666667</v>
      </c>
      <c r="E27" s="22">
        <v>0.185249</v>
      </c>
      <c r="F27" s="22">
        <v>0.073877419999999999</v>
      </c>
      <c r="G27" s="22">
        <v>0.086666670000000001</v>
      </c>
      <c r="H27" s="22">
        <v>0.089730000000000004</v>
      </c>
      <c r="I27" s="22">
        <v>0.089730000000000004</v>
      </c>
      <c r="J27" s="22">
        <v>0.22313337999999999</v>
      </c>
      <c r="K27" s="22">
        <v>0.043140999999999999</v>
      </c>
      <c r="L27" s="22">
        <v>0.043140999999999999</v>
      </c>
      <c r="M27" s="22">
        <v>0.027744000000000001</v>
      </c>
      <c r="N27" s="22">
        <v>0.02617966</v>
      </c>
      <c r="O27" s="23">
        <v>0.026179669999999999</v>
      </c>
    </row>
    <row r="28" spans="2:15" ht="12.75">
      <c r="B28" s="33" t="s">
        <v>24</v>
      </c>
      <c r="C28" s="34">
        <v>18</v>
      </c>
      <c r="D28" s="21">
        <f>IF(OR(ISBLANK('[1]Výkaz zdrojů a užití (M)'!D$10),ISBLANK('[1]Výkaz zdrojů a užití (Q)'!D$90)),"",ROUND('[1]Výkaz zdrojů a užití (M)'!D28+'[1]Výkaz zdrojů a užití (Q)'!D108,8))</f>
        <v>2.8366666700000001</v>
      </c>
      <c r="E28" s="22">
        <v>0.0024666699999999998</v>
      </c>
      <c r="F28" s="22">
        <v>9.0043030700000006</v>
      </c>
      <c r="G28" s="22">
        <v>0.033333330000000001</v>
      </c>
      <c r="H28" s="22">
        <v>0.0040333399999999998</v>
      </c>
      <c r="I28" s="22">
        <v>0.0040333299999999999</v>
      </c>
      <c r="J28" s="22">
        <v>-0.00045366999999999998</v>
      </c>
      <c r="K28" s="22">
        <v>1.0623633400000001</v>
      </c>
      <c r="L28" s="22">
        <v>1.05755026</v>
      </c>
      <c r="M28" s="22">
        <v>0.00061306999999999996</v>
      </c>
      <c r="N28" s="22">
        <v>2.83742026</v>
      </c>
      <c r="O28" s="23">
        <v>2.83864641</v>
      </c>
    </row>
    <row r="29" spans="2:17" ht="12.75">
      <c r="B29" s="14" t="s">
        <v>25</v>
      </c>
      <c r="C29" s="53" t="s">
        <v>26</v>
      </c>
      <c r="D29" s="16">
        <f>IF(OR(ISBLANK('[1]Výkaz zdrojů a užití (M)'!D$10),ISBLANK('[1]Výkaz zdrojů a užití (Q)'!D$90)),"",ROUND('[1]Výkaz zdrojů a užití (M)'!D29+'[1]Výkaz zdrojů a užití (Q)'!D109,8))</f>
        <v>0.40333332999999999</v>
      </c>
      <c r="E29" s="17">
        <v>0.88301322999999998</v>
      </c>
      <c r="F29" s="17">
        <v>1.0965356399999999</v>
      </c>
      <c r="G29" s="17">
        <v>0.14246666999999999</v>
      </c>
      <c r="H29" s="17">
        <v>0.84570407999999997</v>
      </c>
      <c r="I29" s="17">
        <v>2.0857280899999999</v>
      </c>
      <c r="J29" s="17">
        <v>0.97119666000000004</v>
      </c>
      <c r="K29" s="17">
        <v>0.72659386000000004</v>
      </c>
      <c r="L29" s="17">
        <v>2.3124873199999998</v>
      </c>
      <c r="M29" s="17">
        <v>1.3259796800000001</v>
      </c>
      <c r="N29" s="17">
        <v>1.1537613600000001</v>
      </c>
      <c r="O29" s="18">
        <v>0.49647891</v>
      </c>
      <c r="Q29" s="56"/>
    </row>
    <row r="30" spans="2:17" ht="12.75">
      <c r="B30" s="33" t="s">
        <v>22</v>
      </c>
      <c r="C30" s="34">
        <v>20</v>
      </c>
      <c r="D30" s="21">
        <f>IF(OR(ISBLANK('[1]Výkaz zdrojů a užití (M)'!D$10),ISBLANK('[1]Výkaz zdrojů a užití (Q)'!D$90)),"",ROUND('[1]Výkaz zdrojů a užití (M)'!D30+'[1]Výkaz zdrojů a užití (Q)'!D110,8))</f>
        <v>0.40333332999999999</v>
      </c>
      <c r="E30" s="22">
        <v>0.88301322999999998</v>
      </c>
      <c r="F30" s="22">
        <v>1.0965356399999999</v>
      </c>
      <c r="G30" s="22">
        <v>0.14246666999999999</v>
      </c>
      <c r="H30" s="22">
        <v>0.84570407999999997</v>
      </c>
      <c r="I30" s="22">
        <v>2.0857280899999999</v>
      </c>
      <c r="J30" s="22">
        <v>0.97119666000000004</v>
      </c>
      <c r="K30" s="22">
        <v>0.72659386000000004</v>
      </c>
      <c r="L30" s="22">
        <v>2.3124873199999998</v>
      </c>
      <c r="M30" s="22">
        <v>1.3259796800000001</v>
      </c>
      <c r="N30" s="22">
        <v>1.1537613600000001</v>
      </c>
      <c r="O30" s="23">
        <v>0.49647891</v>
      </c>
      <c r="Q30" s="56"/>
    </row>
    <row r="31" spans="2:15" ht="12.75">
      <c r="B31" s="33" t="s">
        <v>23</v>
      </c>
      <c r="C31" s="34">
        <v>21</v>
      </c>
      <c r="D31" s="21">
        <f>IF(OR(ISBLANK('[1]Výkaz zdrojů a užití (M)'!D$10),ISBLANK('[1]Výkaz zdrojů a užití (Q)'!D$90)),"",ROUND('[1]Výkaz zdrojů a užití (M)'!D31+'[1]Výkaz zdrojů a užití (Q)'!D111,8))</f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3">
        <v>0</v>
      </c>
    </row>
    <row r="32" spans="2:15" ht="12.75">
      <c r="B32" s="33" t="s">
        <v>24</v>
      </c>
      <c r="C32" s="34">
        <v>22</v>
      </c>
      <c r="D32" s="21">
        <f>IF(OR(ISBLANK('[1]Výkaz zdrojů a užití (M)'!D$10),ISBLANK('[1]Výkaz zdrojů a užití (Q)'!D$90)),"",ROUND('[1]Výkaz zdrojů a užití (M)'!D32+'[1]Výkaz zdrojů a užití (Q)'!D112,8))</f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3">
        <v>0</v>
      </c>
    </row>
    <row r="33" spans="2:17" ht="13.5" thickBot="1">
      <c r="B33" s="35" t="s">
        <v>27</v>
      </c>
      <c r="C33" s="36" t="s">
        <v>28</v>
      </c>
      <c r="D33" s="37">
        <f>IF(OR(ISBLANK('[1]Výkaz zdrojů a užití (M)'!D$10),ISBLANK('[1]Výkaz zdrojů a užití (Q)'!D$90)),"",ROUND('[1]Výkaz zdrojů a užití (M)'!D33+'[1]Výkaz zdrojů a užití (Q)'!D113,8))</f>
        <v>778.99333333000004</v>
      </c>
      <c r="E33" s="38">
        <v>1203.32493142</v>
      </c>
      <c r="F33" s="38">
        <v>1482.4722225800001</v>
      </c>
      <c r="G33" s="38">
        <v>4087.5713327499998</v>
      </c>
      <c r="H33" s="38">
        <v>2076.4546246899999</v>
      </c>
      <c r="I33" s="38">
        <v>3795.74618895</v>
      </c>
      <c r="J33" s="38">
        <v>3566.5653778699998</v>
      </c>
      <c r="K33" s="38">
        <v>3898.4558304400002</v>
      </c>
      <c r="L33" s="38">
        <v>4038.82600981</v>
      </c>
      <c r="M33" s="38">
        <v>4752.4838056199997</v>
      </c>
      <c r="N33" s="38">
        <v>5694.4607538700002</v>
      </c>
      <c r="O33" s="39">
        <v>3895.9394602799998</v>
      </c>
      <c r="P33" s="56"/>
      <c r="Q33" s="56"/>
    </row>
    <row r="34" spans="2:16" ht="13.5" thickBot="1">
      <c r="B34" s="40" t="s">
        <v>29</v>
      </c>
      <c r="C34" s="41" t="s">
        <v>30</v>
      </c>
      <c r="D34" s="42">
        <f>IF(OR(ISBLANK('[1]Výkaz zdrojů a užití (M)'!D$10),ISBLANK('[1]Výkaz zdrojů a užití (Q)'!D$90)),"",ROUND('[1]Výkaz zdrojů a užití (M)'!D34+'[1]Výkaz zdrojů a užití (Q)'!D114,8))</f>
        <v>-1986.21</v>
      </c>
      <c r="E34" s="43">
        <v>-1764.4171738099999</v>
      </c>
      <c r="F34" s="43">
        <v>1183.0489956900001</v>
      </c>
      <c r="G34" s="43">
        <v>5592.4897484599996</v>
      </c>
      <c r="H34" s="43">
        <v>-1205.5126212600001</v>
      </c>
      <c r="I34" s="43">
        <v>4150.2273855200001</v>
      </c>
      <c r="J34" s="43">
        <v>3144.01836194</v>
      </c>
      <c r="K34" s="43">
        <v>714.27856481000003</v>
      </c>
      <c r="L34" s="43">
        <v>1607.94305861</v>
      </c>
      <c r="M34" s="43">
        <v>-2077.29762764</v>
      </c>
      <c r="N34" s="43">
        <v>-1005.2076161799999</v>
      </c>
      <c r="O34" s="44">
        <v>-1610.49644833</v>
      </c>
      <c r="P34" s="55"/>
    </row>
    <row r="35" spans="2:15" ht="12.75">
      <c r="B35" s="9" t="s">
        <v>31</v>
      </c>
      <c r="C35" s="29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2:15" ht="12.75">
      <c r="B36" s="45" t="s">
        <v>32</v>
      </c>
      <c r="C36" s="54" t="s">
        <v>33</v>
      </c>
      <c r="D36" s="16">
        <f>IF(OR(ISBLANK('[1]Výkaz zdrojů a užití (M)'!D$10),ISBLANK('[1]Výkaz zdrojů a užití (Q)'!D$90)),"",ROUND('[1]Výkaz zdrojů a užití (M)'!D36+'[1]Výkaz zdrojů a užití (Q)'!D116,8))</f>
        <v>-0.01</v>
      </c>
      <c r="E36" s="17">
        <v>-0.01125</v>
      </c>
      <c r="F36" s="17">
        <v>0.0065300000000000002</v>
      </c>
      <c r="G36" s="17">
        <v>0.060339999999999998</v>
      </c>
      <c r="H36" s="17">
        <v>0.0091999999999999998</v>
      </c>
      <c r="I36" s="17">
        <v>0.0091999999999999998</v>
      </c>
      <c r="J36" s="17">
        <v>-0.038699999999999998</v>
      </c>
      <c r="K36" s="17">
        <v>0.01546667</v>
      </c>
      <c r="L36" s="17">
        <v>-0.0062033399999999999</v>
      </c>
      <c r="M36" s="17">
        <v>0.01847</v>
      </c>
      <c r="N36" s="17">
        <v>0.010279999999999999</v>
      </c>
      <c r="O36" s="18">
        <v>0.0073200000000000001</v>
      </c>
    </row>
    <row r="37" spans="2:15" ht="12.75">
      <c r="B37" s="46" t="s">
        <v>34</v>
      </c>
      <c r="C37" s="34">
        <v>26</v>
      </c>
      <c r="D37" s="21">
        <f>IF(OR(ISBLANK('[1]Výkaz zdrojů a užití (M)'!D$10),ISBLANK('[1]Výkaz zdrojů a užití (Q)'!D$90)),"",ROUND('[1]Výkaz zdrojů a užití (M)'!D37+'[1]Výkaz zdrojů a užití (Q)'!D117,8))</f>
        <v>0</v>
      </c>
      <c r="E37" s="22">
        <v>-0.02125</v>
      </c>
      <c r="F37" s="22">
        <v>0.0065300000000000002</v>
      </c>
      <c r="G37" s="22">
        <v>0.060339999999999998</v>
      </c>
      <c r="H37" s="22">
        <v>0.0091999999999999998</v>
      </c>
      <c r="I37" s="22">
        <v>0.0091999999999999998</v>
      </c>
      <c r="J37" s="22">
        <v>-0.038699999999999998</v>
      </c>
      <c r="K37" s="22">
        <v>0.01546667</v>
      </c>
      <c r="L37" s="22">
        <v>-0.0062033399999999999</v>
      </c>
      <c r="M37" s="22">
        <v>0.01847</v>
      </c>
      <c r="N37" s="22">
        <v>0.010279999999999999</v>
      </c>
      <c r="O37" s="23">
        <v>0.0073200000000000001</v>
      </c>
    </row>
    <row r="38" spans="2:15" ht="12.75">
      <c r="B38" s="46" t="s">
        <v>35</v>
      </c>
      <c r="C38" s="34">
        <v>27</v>
      </c>
      <c r="D38" s="21">
        <f>IF(OR(ISBLANK('[1]Výkaz zdrojů a užití (M)'!D$10),ISBLANK('[1]Výkaz zdrojů a užití (Q)'!D$90)),"",ROUND('[1]Výkaz zdrojů a užití (M)'!D38+'[1]Výkaz zdrojů a užití (Q)'!D118,8))</f>
        <v>-0.01</v>
      </c>
      <c r="E38" s="22">
        <v>0.01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3">
        <v>0</v>
      </c>
    </row>
    <row r="39" spans="2:15" ht="12.75">
      <c r="B39" s="45" t="s">
        <v>36</v>
      </c>
      <c r="C39" s="54" t="s">
        <v>37</v>
      </c>
      <c r="D39" s="16">
        <f>IF(OR(ISBLANK('[1]Výkaz zdrojů a užití (M)'!D$10),ISBLANK('[1]Výkaz zdrojů a užití (Q)'!D$90)),"",ROUND('[1]Výkaz zdrojů a užití (M)'!D39+'[1]Výkaz zdrojů a užití (Q)'!D119,8))</f>
        <v>-5.0466666699999996</v>
      </c>
      <c r="E39" s="17">
        <v>0.36722215000000002</v>
      </c>
      <c r="F39" s="17">
        <v>-8.8914888800000007</v>
      </c>
      <c r="G39" s="17">
        <v>-0.75531996000000001</v>
      </c>
      <c r="H39" s="17">
        <v>2.92542971</v>
      </c>
      <c r="I39" s="17">
        <v>-0.27939306000000003</v>
      </c>
      <c r="J39" s="17">
        <v>3.6634323900000001</v>
      </c>
      <c r="K39" s="17">
        <v>0.91845432999999999</v>
      </c>
      <c r="L39" s="17">
        <v>-1.82982657</v>
      </c>
      <c r="M39" s="17">
        <v>-0.078361849999999997</v>
      </c>
      <c r="N39" s="17">
        <v>-0.93689169000000005</v>
      </c>
      <c r="O39" s="18">
        <v>1.6149317299999999</v>
      </c>
    </row>
    <row r="40" spans="2:15" ht="12.75">
      <c r="B40" s="46" t="s">
        <v>34</v>
      </c>
      <c r="C40" s="34">
        <v>29</v>
      </c>
      <c r="D40" s="21">
        <f>IF(OR(ISBLANK('[1]Výkaz zdrojů a užití (M)'!D$10),ISBLANK('[1]Výkaz zdrojů a užití (Q)'!D$90)),"",ROUND('[1]Výkaz zdrojů a užití (M)'!D40+'[1]Výkaz zdrojů a užití (Q)'!D120,8))</f>
        <v>-5.3866666700000003</v>
      </c>
      <c r="E40" s="22">
        <v>0.70722214999999999</v>
      </c>
      <c r="F40" s="22">
        <v>-8.8914888800000007</v>
      </c>
      <c r="G40" s="22">
        <v>-0.75531996000000001</v>
      </c>
      <c r="H40" s="22">
        <v>4.6250438699999998</v>
      </c>
      <c r="I40" s="22">
        <v>1.4199700799999999</v>
      </c>
      <c r="J40" s="22">
        <v>3.6634323900000001</v>
      </c>
      <c r="K40" s="22">
        <v>-0.78133324999999998</v>
      </c>
      <c r="L40" s="22">
        <v>-3.5290162899999999</v>
      </c>
      <c r="M40" s="22">
        <v>-0.080259709999999998</v>
      </c>
      <c r="N40" s="22">
        <v>-0.94499383000000003</v>
      </c>
      <c r="O40" s="23">
        <v>1.6243338700000001</v>
      </c>
    </row>
    <row r="41" spans="2:15" ht="12.75">
      <c r="B41" s="46" t="s">
        <v>35</v>
      </c>
      <c r="C41" s="34">
        <v>30</v>
      </c>
      <c r="D41" s="21">
        <f>IF(OR(ISBLANK('[1]Výkaz zdrojů a užití (M)'!D$10),ISBLANK('[1]Výkaz zdrojů a užití (Q)'!D$90)),"",ROUND('[1]Výkaz zdrojů a užití (M)'!D41+'[1]Výkaz zdrojů a užití (Q)'!D121,8))</f>
        <v>0.34</v>
      </c>
      <c r="E41" s="22">
        <v>-0.34</v>
      </c>
      <c r="F41" s="22">
        <v>0</v>
      </c>
      <c r="G41" s="22">
        <v>0</v>
      </c>
      <c r="H41" s="22">
        <v>-1.6996141600000001</v>
      </c>
      <c r="I41" s="22">
        <v>-1.69936314</v>
      </c>
      <c r="J41" s="22">
        <v>0</v>
      </c>
      <c r="K41" s="22">
        <v>1.69978758</v>
      </c>
      <c r="L41" s="22">
        <v>1.6991897199999999</v>
      </c>
      <c r="M41" s="22">
        <v>0.0018978599999999999</v>
      </c>
      <c r="N41" s="22">
        <v>0.0081021400000000007</v>
      </c>
      <c r="O41" s="23">
        <v>-0.0094021399999999998</v>
      </c>
    </row>
    <row r="42" spans="2:15" ht="13.5" thickBot="1">
      <c r="B42" s="47" t="s">
        <v>38</v>
      </c>
      <c r="C42" s="36" t="s">
        <v>39</v>
      </c>
      <c r="D42" s="26">
        <f>IF(OR(ISBLANK('[1]Výkaz zdrojů a užití (M)'!D$10),ISBLANK('[1]Výkaz zdrojů a užití (Q)'!D$90)),"",ROUND('[1]Výkaz zdrojů a užití (M)'!D42+'[1]Výkaz zdrojů a užití (Q)'!D122,8))</f>
        <v>-5.02666667</v>
      </c>
      <c r="E42" s="27">
        <v>0.37847215000000001</v>
      </c>
      <c r="F42" s="27">
        <v>-8.8980188800000004</v>
      </c>
      <c r="G42" s="27">
        <v>-0.81565995999999996</v>
      </c>
      <c r="H42" s="27">
        <v>2.9162297100000001</v>
      </c>
      <c r="I42" s="27">
        <v>-0.28859306000000001</v>
      </c>
      <c r="J42" s="27">
        <v>3.7021323900000001</v>
      </c>
      <c r="K42" s="27">
        <v>0.90298767000000002</v>
      </c>
      <c r="L42" s="27">
        <v>-1.8236232400000001</v>
      </c>
      <c r="M42" s="27">
        <v>-0.096831860000000006</v>
      </c>
      <c r="N42" s="27">
        <v>-0.94717169000000001</v>
      </c>
      <c r="O42" s="39">
        <v>1.6076117299999999</v>
      </c>
    </row>
    <row r="43" spans="2:15" ht="13.5" customHeight="1" thickBot="1">
      <c r="B43" s="48" t="s">
        <v>40</v>
      </c>
      <c r="C43" s="41" t="s">
        <v>41</v>
      </c>
      <c r="D43" s="49">
        <f>IF(OR(ISBLANK('[1]Výkaz zdrojů a užití (M)'!D$10),ISBLANK('[1]Výkaz zdrojů a užití (Q)'!D$90)),"",ROUND('[1]Výkaz zdrojů a užití (M)'!D43+'[1]Výkaz zdrojů a užití (Q)'!D123,8))</f>
        <v>-1991.24666667</v>
      </c>
      <c r="E43" s="43">
        <v>-1764.03870166</v>
      </c>
      <c r="F43" s="43">
        <v>1174.15097681</v>
      </c>
      <c r="G43" s="43">
        <v>5591.67408849</v>
      </c>
      <c r="H43" s="43">
        <v>-1202.59639154</v>
      </c>
      <c r="I43" s="43">
        <v>4149.9387924599996</v>
      </c>
      <c r="J43" s="43">
        <v>3147.7204943199999</v>
      </c>
      <c r="K43" s="43">
        <v>715.18155248999994</v>
      </c>
      <c r="L43" s="43">
        <v>1606.10943537</v>
      </c>
      <c r="M43" s="43">
        <v>-2077.3844595</v>
      </c>
      <c r="N43" s="43">
        <v>-1006.15478787</v>
      </c>
      <c r="O43" s="44">
        <v>-1608.8888366000001</v>
      </c>
    </row>
    <row r="45" spans="2:3" ht="12.75">
      <c r="B45" s="50" t="s">
        <v>43</v>
      </c>
      <c r="C45" s="51"/>
    </row>
    <row r="46" ht="12.75">
      <c r="B46" s="52" t="s">
        <v>44</v>
      </c>
    </row>
    <row r="47" ht="12.75">
      <c r="B47" s="52" t="s">
        <v>45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S47"/>
  <sheetViews>
    <sheetView showGridLines="0" tabSelected="1" zoomScale="80" zoomScaleNormal="80" workbookViewId="0" topLeftCell="B1">
      <selection pane="topLeft" activeCell="B57" sqref="B57"/>
    </sheetView>
  </sheetViews>
  <sheetFormatPr defaultColWidth="9.140625" defaultRowHeight="12.75"/>
  <cols>
    <col min="1" max="1" width="2" style="2" customWidth="1"/>
    <col min="2" max="2" width="47.1428571428571" style="2" customWidth="1"/>
    <col min="3" max="3" width="10.7142857142857" style="2" customWidth="1"/>
    <col min="4" max="4" width="10.5714285714286" style="2" customWidth="1"/>
    <col min="5" max="7" width="10.5714285714286" style="3" customWidth="1"/>
    <col min="8" max="15" width="10.5714285714286" style="2" customWidth="1"/>
    <col min="16" max="16384" width="9.14285714285714" style="2"/>
  </cols>
  <sheetData>
    <row r="2" ht="12.75">
      <c r="B2" s="1" t="s">
        <v>42</v>
      </c>
    </row>
    <row r="4" spans="2:13" ht="15.75">
      <c r="B4" s="4" t="s">
        <v>69</v>
      </c>
      <c r="J4" s="56"/>
      <c r="M4" s="56"/>
    </row>
    <row r="5" spans="2:10" ht="12.75">
      <c r="B5" s="1"/>
      <c r="F5" s="57"/>
      <c r="J5" s="56"/>
    </row>
    <row r="6" spans="2:3" ht="13.5" thickBot="1">
      <c r="B6" s="2" t="s">
        <v>0</v>
      </c>
      <c r="C6" s="1"/>
    </row>
    <row r="7" spans="2:15" ht="15" customHeight="1">
      <c r="B7" s="58" t="s">
        <v>1</v>
      </c>
      <c r="C7" s="59"/>
      <c r="D7" s="62">
        <v>2022</v>
      </c>
      <c r="E7" s="63"/>
      <c r="F7" s="63"/>
      <c r="G7" s="63"/>
      <c r="H7" s="63"/>
      <c r="I7" s="63"/>
      <c r="J7" s="63"/>
      <c r="K7" s="63"/>
      <c r="L7" s="63"/>
      <c r="M7" s="63"/>
      <c r="N7" s="63"/>
      <c r="O7" s="64"/>
    </row>
    <row r="8" spans="2:15" ht="13.5" thickBot="1">
      <c r="B8" s="60"/>
      <c r="C8" s="61"/>
      <c r="D8" s="5" t="s">
        <v>46</v>
      </c>
      <c r="E8" s="6" t="s">
        <v>70</v>
      </c>
      <c r="F8" s="7" t="s">
        <v>47</v>
      </c>
      <c r="G8" s="7" t="s">
        <v>48</v>
      </c>
      <c r="H8" s="7" t="s">
        <v>49</v>
      </c>
      <c r="I8" s="7" t="s">
        <v>50</v>
      </c>
      <c r="J8" s="7" t="s">
        <v>51</v>
      </c>
      <c r="K8" s="7" t="s">
        <v>52</v>
      </c>
      <c r="L8" s="7" t="s">
        <v>53</v>
      </c>
      <c r="M8" s="7" t="s">
        <v>54</v>
      </c>
      <c r="N8" s="7" t="s">
        <v>55</v>
      </c>
      <c r="O8" s="8" t="s">
        <v>56</v>
      </c>
    </row>
    <row r="9" spans="2:18" ht="12.75">
      <c r="B9" s="9" t="s">
        <v>2</v>
      </c>
      <c r="C9" s="10"/>
      <c r="D9" s="11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R9" s="56"/>
    </row>
    <row r="10" spans="2:19" ht="12.75">
      <c r="B10" s="14" t="s">
        <v>3</v>
      </c>
      <c r="C10" s="15" t="s">
        <v>4</v>
      </c>
      <c r="D10" s="16">
        <f>IF(OR(ISBLANK('[1]Výkaz zdrojů a užití (M)'!D$10),ISBLANK('[1]Výkaz zdrojů a užití (Q)'!D$90)),"",ROUND('[1]Výkaz zdrojů a užití (M)'!D10+'[1]Výkaz zdrojů a užití (Q)'!D90,8))</f>
        <v>14240.34333333</v>
      </c>
      <c r="E10" s="17">
        <v>27749.748142519999</v>
      </c>
      <c r="F10" s="17">
        <v>47401.6432872</v>
      </c>
      <c r="G10" s="17">
        <v>71847.821882849996</v>
      </c>
      <c r="H10" s="17">
        <v>88132.167974249998</v>
      </c>
      <c r="I10" s="17">
        <v>113409.08914051</v>
      </c>
      <c r="J10" s="17">
        <v>136351.54757682999</v>
      </c>
      <c r="K10" s="17">
        <v>158440.87240707999</v>
      </c>
      <c r="L10" s="17">
        <v>180308.63450146999</v>
      </c>
      <c r="M10" s="17">
        <v>200383.21145832</v>
      </c>
      <c r="N10" s="17">
        <v>223607.06126639</v>
      </c>
      <c r="O10" s="18">
        <v>247204.00311525</v>
      </c>
      <c r="S10" s="56"/>
    </row>
    <row r="11" spans="2:15" ht="12.75">
      <c r="B11" s="19" t="s">
        <v>5</v>
      </c>
      <c r="C11" s="20">
        <v>2</v>
      </c>
      <c r="D11" s="21">
        <f>IF(OR(ISBLANK('[1]Výkaz zdrojů a užití (M)'!D$10),ISBLANK('[1]Výkaz zdrojů a užití (Q)'!D$90)),"",ROUND('[1]Výkaz zdrojů a užití (M)'!D11+'[1]Výkaz zdrojů a užití (Q)'!D91,8))</f>
        <v>0</v>
      </c>
      <c r="E11" s="22">
        <v>0.00014227</v>
      </c>
      <c r="F11" s="22">
        <v>0.0019268</v>
      </c>
      <c r="G11" s="22">
        <v>0.0019268</v>
      </c>
      <c r="H11" s="22">
        <v>0.0019268</v>
      </c>
      <c r="I11" s="22">
        <v>0.0019268</v>
      </c>
      <c r="J11" s="22">
        <v>0.0019268</v>
      </c>
      <c r="K11" s="22">
        <v>0.0024267999999999998</v>
      </c>
      <c r="L11" s="22">
        <v>0.0029267999999999998</v>
      </c>
      <c r="M11" s="22">
        <v>0.0029267999999999998</v>
      </c>
      <c r="N11" s="22">
        <v>0.0030690700000000001</v>
      </c>
      <c r="O11" s="23">
        <v>0.0032113300000000001</v>
      </c>
    </row>
    <row r="12" spans="2:15" ht="12.75">
      <c r="B12" s="19" t="s">
        <v>6</v>
      </c>
      <c r="C12" s="20">
        <v>3</v>
      </c>
      <c r="D12" s="21">
        <f>IF(OR(ISBLANK('[1]Výkaz zdrojů a užití (M)'!D$10),ISBLANK('[1]Výkaz zdrojů a užití (Q)'!D$90)),"",ROUND('[1]Výkaz zdrojů a užití (M)'!D12+'[1]Výkaz zdrojů a užití (Q)'!D92,8))</f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  <c r="M12" s="22">
        <v>0</v>
      </c>
      <c r="N12" s="22">
        <v>0</v>
      </c>
      <c r="O12" s="23">
        <v>0</v>
      </c>
    </row>
    <row r="13" spans="2:15" ht="12.75">
      <c r="B13" s="19" t="s">
        <v>7</v>
      </c>
      <c r="C13" s="20">
        <v>4</v>
      </c>
      <c r="D13" s="21">
        <f>IF(OR(ISBLANK('[1]Výkaz zdrojů a užití (M)'!D$10),ISBLANK('[1]Výkaz zdrojů a užití (Q)'!D$90)),"",ROUND('[1]Výkaz zdrojů a užití (M)'!D13+'[1]Výkaz zdrojů a užití (Q)'!D93,8))</f>
        <v>11306.123333330001</v>
      </c>
      <c r="E13" s="22">
        <v>22485.792603999998</v>
      </c>
      <c r="F13" s="22">
        <v>38694.849397489998</v>
      </c>
      <c r="G13" s="22">
        <v>60461.506670030001</v>
      </c>
      <c r="H13" s="22">
        <v>73927.089018440005</v>
      </c>
      <c r="I13" s="22">
        <v>96478.789669680002</v>
      </c>
      <c r="J13" s="22">
        <v>116638.98596828</v>
      </c>
      <c r="K13" s="22">
        <v>135881.56354107999</v>
      </c>
      <c r="L13" s="22">
        <v>154951.36041165999</v>
      </c>
      <c r="M13" s="22">
        <v>171866.48604533999</v>
      </c>
      <c r="N13" s="22">
        <v>191004.70520714999</v>
      </c>
      <c r="O13" s="23">
        <v>211212.96063091001</v>
      </c>
    </row>
    <row r="14" spans="2:15" ht="12.75">
      <c r="B14" s="19" t="s">
        <v>8</v>
      </c>
      <c r="C14" s="20">
        <v>5</v>
      </c>
      <c r="D14" s="21">
        <f>IF(OR(ISBLANK('[1]Výkaz zdrojů a užití (M)'!D$10),ISBLANK('[1]Výkaz zdrojů a užití (Q)'!D$90)),"",ROUND('[1]Výkaz zdrojů a užití (M)'!D14+'[1]Výkaz zdrojů a užití (Q)'!D94,8))</f>
        <v>2934.22</v>
      </c>
      <c r="E14" s="22">
        <v>5263.9553962500004</v>
      </c>
      <c r="F14" s="22">
        <v>8706.7919629099997</v>
      </c>
      <c r="G14" s="22">
        <v>11386.309952690001</v>
      </c>
      <c r="H14" s="22">
        <v>14205.07369567</v>
      </c>
      <c r="I14" s="22">
        <v>16930.294210700002</v>
      </c>
      <c r="J14" s="22">
        <v>19712.559681750001</v>
      </c>
      <c r="K14" s="22">
        <v>22559.306439200001</v>
      </c>
      <c r="L14" s="22">
        <v>25357.28116301</v>
      </c>
      <c r="M14" s="22">
        <v>28516.722486189999</v>
      </c>
      <c r="N14" s="22">
        <v>32602.34299017</v>
      </c>
      <c r="O14" s="23">
        <v>35991.039273009999</v>
      </c>
    </row>
    <row r="15" spans="2:15" ht="12.75">
      <c r="B15" s="14" t="s">
        <v>9</v>
      </c>
      <c r="C15" s="15" t="s">
        <v>10</v>
      </c>
      <c r="D15" s="16">
        <f>IF(OR(ISBLANK('[1]Výkaz zdrojů a užití (M)'!D$10),ISBLANK('[1]Výkaz zdrojů a užití (Q)'!D$90)),"",ROUND('[1]Výkaz zdrojů a užití (M)'!D15+'[1]Výkaz zdrojů a užití (Q)'!D95,8))</f>
        <v>15447.55666667</v>
      </c>
      <c r="E15" s="17">
        <v>29515.352693519999</v>
      </c>
      <c r="F15" s="17">
        <v>46501.726619929999</v>
      </c>
      <c r="G15" s="17">
        <v>61267.84413438</v>
      </c>
      <c r="H15" s="17">
        <v>76681.24822234</v>
      </c>
      <c r="I15" s="17">
        <v>94012.195814139995</v>
      </c>
      <c r="J15" s="17">
        <v>110244.07051065</v>
      </c>
      <c r="K15" s="17">
        <v>127720.66094563001</v>
      </c>
      <c r="L15" s="17">
        <v>143941.66397160999</v>
      </c>
      <c r="M15" s="17">
        <v>161341.04475048999</v>
      </c>
      <c r="N15" s="17">
        <v>179875.64142087</v>
      </c>
      <c r="O15" s="18">
        <v>201187.14025776999</v>
      </c>
    </row>
    <row r="16" spans="2:15" ht="12.75">
      <c r="B16" s="19" t="s">
        <v>11</v>
      </c>
      <c r="C16" s="20">
        <v>7</v>
      </c>
      <c r="D16" s="21">
        <f>IF(OR(ISBLANK('[1]Výkaz zdrojů a užití (M)'!D$10),ISBLANK('[1]Výkaz zdrojů a užití (Q)'!D$90)),"",ROUND('[1]Výkaz zdrojů a užití (M)'!D16+'[1]Výkaz zdrojů a užití (Q)'!D96,8))</f>
        <v>6874.6366666699996</v>
      </c>
      <c r="E16" s="22">
        <v>13187.519304560001</v>
      </c>
      <c r="F16" s="22">
        <v>20248.007995880002</v>
      </c>
      <c r="G16" s="22">
        <v>26565.883216269998</v>
      </c>
      <c r="H16" s="22">
        <v>32759.656709489998</v>
      </c>
      <c r="I16" s="22">
        <v>39240.489382330001</v>
      </c>
      <c r="J16" s="22">
        <v>45822.25340732</v>
      </c>
      <c r="K16" s="22">
        <v>52642.434253140003</v>
      </c>
      <c r="L16" s="22">
        <v>59082.465616989997</v>
      </c>
      <c r="M16" s="22">
        <v>65750.111496790007</v>
      </c>
      <c r="N16" s="22">
        <v>72705.141561979995</v>
      </c>
      <c r="O16" s="23">
        <v>79991.891708559997</v>
      </c>
    </row>
    <row r="17" spans="2:15" ht="12.75">
      <c r="B17" s="19" t="s">
        <v>12</v>
      </c>
      <c r="C17" s="20">
        <v>8</v>
      </c>
      <c r="D17" s="21">
        <f>IF(OR(ISBLANK('[1]Výkaz zdrojů a užití (M)'!D$10),ISBLANK('[1]Výkaz zdrojů a užití (Q)'!D$90)),"",ROUND('[1]Výkaz zdrojů a užití (M)'!D17+'[1]Výkaz zdrojů a užití (Q)'!D97,8))</f>
        <v>6315.9233333299999</v>
      </c>
      <c r="E17" s="22">
        <v>12350.10705137</v>
      </c>
      <c r="F17" s="22">
        <v>19967.911772920001</v>
      </c>
      <c r="G17" s="22">
        <v>26499.465487419999</v>
      </c>
      <c r="H17" s="22">
        <v>33609.751318570001</v>
      </c>
      <c r="I17" s="22">
        <v>41886.86628124</v>
      </c>
      <c r="J17" s="22">
        <v>49637.96085594</v>
      </c>
      <c r="K17" s="22">
        <v>57891.298035649997</v>
      </c>
      <c r="L17" s="22">
        <v>65391.269738809999</v>
      </c>
      <c r="M17" s="22">
        <v>73417.235150969995</v>
      </c>
      <c r="N17" s="22">
        <v>82799.151476829997</v>
      </c>
      <c r="O17" s="23">
        <v>94330.158874770001</v>
      </c>
    </row>
    <row r="18" spans="2:15" ht="12.75">
      <c r="B18" s="19" t="s">
        <v>13</v>
      </c>
      <c r="C18" s="20">
        <v>9</v>
      </c>
      <c r="D18" s="21">
        <f>IF(OR(ISBLANK('[1]Výkaz zdrojů a užití (M)'!D$10),ISBLANK('[1]Výkaz zdrojů a užití (Q)'!D$90)),"",ROUND('[1]Výkaz zdrojů a užití (M)'!D18+'[1]Výkaz zdrojů a užití (Q)'!D98,8))</f>
        <v>0.64</v>
      </c>
      <c r="E18" s="22">
        <v>1.18</v>
      </c>
      <c r="F18" s="22">
        <v>1.6033616399999999</v>
      </c>
      <c r="G18" s="22">
        <v>1.84119714</v>
      </c>
      <c r="H18" s="22">
        <v>2.2119134100000002</v>
      </c>
      <c r="I18" s="22">
        <v>2.9738953700000001</v>
      </c>
      <c r="J18" s="22">
        <v>4.0738887999999998</v>
      </c>
      <c r="K18" s="22">
        <v>5.1988089200000003</v>
      </c>
      <c r="L18" s="22">
        <v>6.34</v>
      </c>
      <c r="M18" s="22">
        <v>7.4192310800000003</v>
      </c>
      <c r="N18" s="22">
        <v>8.09</v>
      </c>
      <c r="O18" s="23">
        <v>8.7169544099999996</v>
      </c>
    </row>
    <row r="19" spans="2:15" ht="12.75">
      <c r="B19" s="19" t="s">
        <v>14</v>
      </c>
      <c r="C19" s="20">
        <v>10</v>
      </c>
      <c r="D19" s="21">
        <f>IF(OR(ISBLANK('[1]Výkaz zdrojů a užití (M)'!D$10),ISBLANK('[1]Výkaz zdrojů a užití (Q)'!D$90)),"",ROUND('[1]Výkaz zdrojů a užití (M)'!D19+'[1]Výkaz zdrojů a užití (Q)'!D99,8))</f>
        <v>4.6500000000000004</v>
      </c>
      <c r="E19" s="22">
        <v>12.74</v>
      </c>
      <c r="F19" s="22">
        <v>16.929909259999999</v>
      </c>
      <c r="G19" s="22">
        <v>23.686492220000002</v>
      </c>
      <c r="H19" s="22">
        <v>31.37180214</v>
      </c>
      <c r="I19" s="22">
        <v>35.444940819999999</v>
      </c>
      <c r="J19" s="22">
        <v>38.138712630000001</v>
      </c>
      <c r="K19" s="22">
        <v>42.054304989999999</v>
      </c>
      <c r="L19" s="22">
        <v>44.63</v>
      </c>
      <c r="M19" s="22">
        <v>50.91760859</v>
      </c>
      <c r="N19" s="22">
        <v>52.44</v>
      </c>
      <c r="O19" s="23">
        <v>57.552553699999997</v>
      </c>
    </row>
    <row r="20" spans="2:15" ht="12.75">
      <c r="B20" s="19" t="s">
        <v>7</v>
      </c>
      <c r="C20" s="20">
        <v>11</v>
      </c>
      <c r="D20" s="21">
        <f>IF(OR(ISBLANK('[1]Výkaz zdrojů a užití (M)'!D$10),ISBLANK('[1]Výkaz zdrojů a užití (Q)'!D$90)),"",ROUND('[1]Výkaz zdrojů a užití (M)'!D20+'[1]Výkaz zdrojů a užití (Q)'!D100,8))</f>
        <v>1660.2766666699999</v>
      </c>
      <c r="E20" s="22">
        <v>2830.2509735799999</v>
      </c>
      <c r="F20" s="22">
        <v>4116.2550944300001</v>
      </c>
      <c r="G20" s="22">
        <v>5524.1734167000004</v>
      </c>
      <c r="H20" s="22">
        <v>7108.7011034500001</v>
      </c>
      <c r="I20" s="22">
        <v>8410.7218628800001</v>
      </c>
      <c r="J20" s="22">
        <v>9718.2643091400005</v>
      </c>
      <c r="K20" s="22">
        <v>11288.693712</v>
      </c>
      <c r="L20" s="22">
        <v>12562.238539100001</v>
      </c>
      <c r="M20" s="22">
        <v>14397.23180949</v>
      </c>
      <c r="N20" s="22">
        <v>16018.724010039999</v>
      </c>
      <c r="O20" s="23">
        <v>17567.63131882</v>
      </c>
    </row>
    <row r="21" spans="2:15" ht="12.75">
      <c r="B21" s="19" t="s">
        <v>15</v>
      </c>
      <c r="C21" s="20">
        <v>12</v>
      </c>
      <c r="D21" s="21">
        <f>IF(OR(ISBLANK('[1]Výkaz zdrojů a užití (M)'!D$10),ISBLANK('[1]Výkaz zdrojů a užití (Q)'!D$90)),"",ROUND('[1]Výkaz zdrojů a užití (M)'!D21+'[1]Výkaz zdrojů a užití (Q)'!D101,8))</f>
        <v>18.59333333</v>
      </c>
      <c r="E21" s="22">
        <v>44.082244269999997</v>
      </c>
      <c r="F21" s="22">
        <v>77.888773670000006</v>
      </c>
      <c r="G21" s="22">
        <v>103.27830184</v>
      </c>
      <c r="H21" s="22">
        <v>118.31945116999999</v>
      </c>
      <c r="I21" s="22">
        <v>130.33738683000001</v>
      </c>
      <c r="J21" s="22">
        <v>141.60723313</v>
      </c>
      <c r="K21" s="22">
        <v>153.92419645000001</v>
      </c>
      <c r="L21" s="22">
        <v>166.58789246000001</v>
      </c>
      <c r="M21" s="22">
        <v>183.58434875</v>
      </c>
      <c r="N21" s="22">
        <v>199.24005613</v>
      </c>
      <c r="O21" s="23">
        <v>212.59128308000001</v>
      </c>
    </row>
    <row r="22" spans="2:15" ht="12.75">
      <c r="B22" s="19" t="s">
        <v>16</v>
      </c>
      <c r="C22" s="20">
        <v>13</v>
      </c>
      <c r="D22" s="21">
        <f>IF(OR(ISBLANK('[1]Výkaz zdrojů a užití (M)'!D$10),ISBLANK('[1]Výkaz zdrojů a užití (Q)'!D$90)),"",ROUND('[1]Výkaz zdrojů a užití (M)'!D22+'[1]Výkaz zdrojů a užití (Q)'!D102,8))</f>
        <v>572.84666666999999</v>
      </c>
      <c r="E22" s="22">
        <v>1089.4731197399999</v>
      </c>
      <c r="F22" s="22">
        <v>2073.1297121299999</v>
      </c>
      <c r="G22" s="22">
        <v>2549.5126894599998</v>
      </c>
      <c r="H22" s="22">
        <v>3051.23259078</v>
      </c>
      <c r="I22" s="22">
        <v>4305.3587313300004</v>
      </c>
      <c r="J22" s="22">
        <v>4881.7721037000001</v>
      </c>
      <c r="K22" s="22">
        <v>5697.0576344900001</v>
      </c>
      <c r="L22" s="22">
        <v>6688.1321842500001</v>
      </c>
      <c r="M22" s="22">
        <v>7534.5451048200002</v>
      </c>
      <c r="N22" s="22">
        <v>8092.8543158900002</v>
      </c>
      <c r="O22" s="23">
        <v>9018.5975644299997</v>
      </c>
    </row>
    <row r="23" spans="2:15" ht="13.5" thickBot="1">
      <c r="B23" s="24" t="s">
        <v>17</v>
      </c>
      <c r="C23" s="25" t="s">
        <v>18</v>
      </c>
      <c r="D23" s="26">
        <f>IF(OR(ISBLANK('[1]Výkaz zdrojů a užití (M)'!D$10),ISBLANK('[1]Výkaz zdrojů a užití (Q)'!D$90)),"",ROUND('[1]Výkaz zdrojů a užití (M)'!D23+'[1]Výkaz zdrojů a užití (Q)'!D103,8))</f>
        <v>-1207.2133333300001</v>
      </c>
      <c r="E23" s="27">
        <v>-1765.6045509999999</v>
      </c>
      <c r="F23" s="27">
        <v>899.91666726999995</v>
      </c>
      <c r="G23" s="27">
        <v>10579.977748470001</v>
      </c>
      <c r="H23" s="27">
        <v>11450.919751900001</v>
      </c>
      <c r="I23" s="27">
        <v>19396.893326369998</v>
      </c>
      <c r="J23" s="27">
        <v>26107.477066179999</v>
      </c>
      <c r="K23" s="27">
        <v>30720.211461449999</v>
      </c>
      <c r="L23" s="27">
        <v>36366.970529860002</v>
      </c>
      <c r="M23" s="27">
        <v>39042.166707830002</v>
      </c>
      <c r="N23" s="27">
        <v>43731.419845529999</v>
      </c>
      <c r="O23" s="28">
        <v>46016.862857480002</v>
      </c>
    </row>
    <row r="24" spans="2:15" ht="12.75" customHeight="1">
      <c r="B24" s="9" t="s">
        <v>19</v>
      </c>
      <c r="C24" s="10"/>
      <c r="D24" s="30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2"/>
    </row>
    <row r="25" spans="2:15" ht="12.75">
      <c r="B25" s="14" t="s">
        <v>20</v>
      </c>
      <c r="C25" s="15" t="s">
        <v>21</v>
      </c>
      <c r="D25" s="16">
        <f>IF(OR(ISBLANK('[1]Výkaz zdrojů a užití (M)'!D$10),ISBLANK('[1]Výkaz zdrojů a užití (Q)'!D$90)),"",ROUND('[1]Výkaz zdrojů a užití (M)'!D25+'[1]Výkaz zdrojů a užití (Q)'!D105,8))</f>
        <v>779.41</v>
      </c>
      <c r="E25" s="17">
        <v>1983.61721375</v>
      </c>
      <c r="F25" s="17">
        <v>3467.1859719700001</v>
      </c>
      <c r="G25" s="17">
        <v>7554.8997713799999</v>
      </c>
      <c r="H25" s="17">
        <v>9632.2001001600001</v>
      </c>
      <c r="I25" s="17">
        <v>13430.032017199999</v>
      </c>
      <c r="J25" s="17">
        <v>16997.568591719999</v>
      </c>
      <c r="K25" s="17">
        <v>20896.751016030001</v>
      </c>
      <c r="L25" s="17">
        <v>24937.88951316</v>
      </c>
      <c r="M25" s="17">
        <v>29691.69929846</v>
      </c>
      <c r="N25" s="17">
        <v>35387.313813690002</v>
      </c>
      <c r="O25" s="18">
        <v>39283.749752880001</v>
      </c>
    </row>
    <row r="26" spans="2:15" ht="12.75">
      <c r="B26" s="33" t="s">
        <v>22</v>
      </c>
      <c r="C26" s="34">
        <v>16</v>
      </c>
      <c r="D26" s="21">
        <f>IF(OR(ISBLANK('[1]Výkaz zdrojů a užití (M)'!D$10),ISBLANK('[1]Výkaz zdrojů a užití (Q)'!D$90)),"",ROUND('[1]Výkaz zdrojů a užití (M)'!D26+'[1]Výkaz zdrojů a užití (Q)'!D106,8))</f>
        <v>776.54333333</v>
      </c>
      <c r="E26" s="22">
        <v>1980.5652850900001</v>
      </c>
      <c r="F26" s="22">
        <v>3455.0558628099998</v>
      </c>
      <c r="G26" s="22">
        <v>7542.6496622200002</v>
      </c>
      <c r="H26" s="22">
        <v>9619.8562276699995</v>
      </c>
      <c r="I26" s="22">
        <v>13417.59438137</v>
      </c>
      <c r="J26" s="22">
        <v>16984.908276179998</v>
      </c>
      <c r="K26" s="22">
        <v>20882.98519616</v>
      </c>
      <c r="L26" s="22">
        <v>24923.02300202</v>
      </c>
      <c r="M26" s="22">
        <v>29676.804430249998</v>
      </c>
      <c r="N26" s="22">
        <v>35369.555345560002</v>
      </c>
      <c r="O26" s="23">
        <v>39263.126458669998</v>
      </c>
    </row>
    <row r="27" spans="2:15" ht="12.75">
      <c r="B27" s="33" t="s">
        <v>23</v>
      </c>
      <c r="C27" s="34">
        <v>17</v>
      </c>
      <c r="D27" s="21">
        <f>IF(OR(ISBLANK('[1]Výkaz zdrojů a užití (M)'!D$10),ISBLANK('[1]Výkaz zdrojů a užití (Q)'!D$90)),"",ROUND('[1]Výkaz zdrojů a užití (M)'!D27+'[1]Výkaz zdrojů a užití (Q)'!D107,8))</f>
        <v>0.02666667</v>
      </c>
      <c r="E27" s="22">
        <v>0.21142867000000001</v>
      </c>
      <c r="F27" s="22">
        <v>0.28530609000000001</v>
      </c>
      <c r="G27" s="22">
        <v>0.37197276000000001</v>
      </c>
      <c r="H27" s="22">
        <v>0.46170275999999999</v>
      </c>
      <c r="I27" s="22">
        <v>0.55143275999999997</v>
      </c>
      <c r="J27" s="22">
        <v>0.77456614000000001</v>
      </c>
      <c r="K27" s="22">
        <v>0.81770714</v>
      </c>
      <c r="L27" s="22">
        <v>0.86084813999999998</v>
      </c>
      <c r="M27" s="22">
        <v>0.88859213999999997</v>
      </c>
      <c r="N27" s="22">
        <v>0.91477180000000002</v>
      </c>
      <c r="O27" s="23">
        <v>0.94095147000000001</v>
      </c>
    </row>
    <row r="28" spans="2:15" ht="12.75">
      <c r="B28" s="33" t="s">
        <v>24</v>
      </c>
      <c r="C28" s="34">
        <v>18</v>
      </c>
      <c r="D28" s="21">
        <f>IF(OR(ISBLANK('[1]Výkaz zdrojů a užití (M)'!D$10),ISBLANK('[1]Výkaz zdrojů a užití (Q)'!D$90)),"",ROUND('[1]Výkaz zdrojů a užití (M)'!D28+'[1]Výkaz zdrojů a užití (Q)'!D108,8))</f>
        <v>2.8366666700000001</v>
      </c>
      <c r="E28" s="22">
        <v>2.8405</v>
      </c>
      <c r="F28" s="22">
        <v>11.844803069999999</v>
      </c>
      <c r="G28" s="22">
        <v>11.878136400000001</v>
      </c>
      <c r="H28" s="22">
        <v>11.88216974</v>
      </c>
      <c r="I28" s="22">
        <v>11.886203070000001</v>
      </c>
      <c r="J28" s="22">
        <v>11.8857494</v>
      </c>
      <c r="K28" s="22">
        <v>12.948112739999999</v>
      </c>
      <c r="L28" s="22">
        <v>14.005663</v>
      </c>
      <c r="M28" s="22">
        <v>14.00627607</v>
      </c>
      <c r="N28" s="22">
        <v>16.84369633</v>
      </c>
      <c r="O28" s="23">
        <v>19.682342739999999</v>
      </c>
    </row>
    <row r="29" spans="2:15" ht="12.75">
      <c r="B29" s="14" t="s">
        <v>25</v>
      </c>
      <c r="C29" s="53" t="s">
        <v>26</v>
      </c>
      <c r="D29" s="16">
        <f>IF(OR(ISBLANK('[1]Výkaz zdrojů a užití (M)'!D$10),ISBLANK('[1]Výkaz zdrojů a užití (Q)'!D$90)),"",ROUND('[1]Výkaz zdrojů a užití (M)'!D29+'[1]Výkaz zdrojů a užití (Q)'!D109,8))</f>
        <v>0.40333332999999999</v>
      </c>
      <c r="E29" s="17">
        <v>1.2875208600000001</v>
      </c>
      <c r="F29" s="17">
        <v>2.3840564999999998</v>
      </c>
      <c r="G29" s="17">
        <v>2.5265231699999999</v>
      </c>
      <c r="H29" s="17">
        <v>3.3722272499999999</v>
      </c>
      <c r="I29" s="17">
        <v>5.4579553399999998</v>
      </c>
      <c r="J29" s="17">
        <v>6.4291520000000002</v>
      </c>
      <c r="K29" s="17">
        <v>7.1557458599999997</v>
      </c>
      <c r="L29" s="17">
        <v>9.4682331800000004</v>
      </c>
      <c r="M29" s="17">
        <v>10.79421286</v>
      </c>
      <c r="N29" s="17">
        <v>11.947974220000001</v>
      </c>
      <c r="O29" s="18">
        <v>12.444453129999999</v>
      </c>
    </row>
    <row r="30" spans="2:15" ht="12.75">
      <c r="B30" s="33" t="s">
        <v>22</v>
      </c>
      <c r="C30" s="34">
        <v>20</v>
      </c>
      <c r="D30" s="21">
        <f>IF(OR(ISBLANK('[1]Výkaz zdrojů a užití (M)'!D$10),ISBLANK('[1]Výkaz zdrojů a užití (Q)'!D$90)),"",ROUND('[1]Výkaz zdrojů a užití (M)'!D30+'[1]Výkaz zdrojů a užití (Q)'!D110,8))</f>
        <v>0.40333332999999999</v>
      </c>
      <c r="E30" s="22">
        <v>1.2875208600000001</v>
      </c>
      <c r="F30" s="22">
        <v>2.3840564999999998</v>
      </c>
      <c r="G30" s="22">
        <v>2.5265231699999999</v>
      </c>
      <c r="H30" s="22">
        <v>3.3722272499999999</v>
      </c>
      <c r="I30" s="22">
        <v>5.4579553399999998</v>
      </c>
      <c r="J30" s="22">
        <v>6.4291520000000002</v>
      </c>
      <c r="K30" s="22">
        <v>7.1557458599999997</v>
      </c>
      <c r="L30" s="22">
        <v>9.4682331800000004</v>
      </c>
      <c r="M30" s="22">
        <v>10.79421286</v>
      </c>
      <c r="N30" s="22">
        <v>11.947974220000001</v>
      </c>
      <c r="O30" s="23">
        <v>12.444453129999999</v>
      </c>
    </row>
    <row r="31" spans="2:15" ht="12.75">
      <c r="B31" s="33" t="s">
        <v>23</v>
      </c>
      <c r="C31" s="34">
        <v>21</v>
      </c>
      <c r="D31" s="21">
        <f>IF(OR(ISBLANK('[1]Výkaz zdrojů a užití (M)'!D$10),ISBLANK('[1]Výkaz zdrojů a užití (Q)'!D$90)),"",ROUND('[1]Výkaz zdrojů a užití (M)'!D31+'[1]Výkaz zdrojů a užití (Q)'!D111,8))</f>
        <v>0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3">
        <v>0</v>
      </c>
    </row>
    <row r="32" spans="2:15" ht="12.75">
      <c r="B32" s="33" t="s">
        <v>24</v>
      </c>
      <c r="C32" s="34">
        <v>22</v>
      </c>
      <c r="D32" s="21">
        <f>IF(OR(ISBLANK('[1]Výkaz zdrojů a užití (M)'!D$10),ISBLANK('[1]Výkaz zdrojů a užití (Q)'!D$90)),"",ROUND('[1]Výkaz zdrojů a užití (M)'!D32+'[1]Výkaz zdrojů a užití (Q)'!D112,8))</f>
        <v>0</v>
      </c>
      <c r="E32" s="22">
        <v>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2">
        <v>0</v>
      </c>
      <c r="M32" s="22">
        <v>0</v>
      </c>
      <c r="N32" s="22">
        <v>0</v>
      </c>
      <c r="O32" s="23">
        <v>0</v>
      </c>
    </row>
    <row r="33" spans="2:15" ht="13.5" thickBot="1">
      <c r="B33" s="35" t="s">
        <v>27</v>
      </c>
      <c r="C33" s="36" t="s">
        <v>28</v>
      </c>
      <c r="D33" s="37">
        <f>IF(OR(ISBLANK('[1]Výkaz zdrojů a užití (M)'!D$10),ISBLANK('[1]Výkaz zdrojů a užití (Q)'!D$90)),"",ROUND('[1]Výkaz zdrojů a užití (M)'!D33+'[1]Výkaz zdrojů a užití (Q)'!D113,8))</f>
        <v>778.99333333000004</v>
      </c>
      <c r="E33" s="38">
        <v>1982.3296928899999</v>
      </c>
      <c r="F33" s="38">
        <v>3464.80191547</v>
      </c>
      <c r="G33" s="38">
        <v>7552.3732482200003</v>
      </c>
      <c r="H33" s="38">
        <v>9628.8278729100002</v>
      </c>
      <c r="I33" s="38">
        <v>13424.574061859999</v>
      </c>
      <c r="J33" s="38">
        <v>16991.139439729999</v>
      </c>
      <c r="K33" s="38">
        <v>20889.595270170001</v>
      </c>
      <c r="L33" s="38">
        <v>24928.421279980001</v>
      </c>
      <c r="M33" s="38">
        <v>29680.905085599999</v>
      </c>
      <c r="N33" s="38">
        <v>35375.365839470003</v>
      </c>
      <c r="O33" s="39">
        <v>39271.305299749998</v>
      </c>
    </row>
    <row r="34" spans="2:15" ht="13.5" thickBot="1">
      <c r="B34" s="40" t="s">
        <v>29</v>
      </c>
      <c r="C34" s="41" t="s">
        <v>30</v>
      </c>
      <c r="D34" s="42">
        <f>IF(OR(ISBLANK('[1]Výkaz zdrojů a užití (M)'!D$10),ISBLANK('[1]Výkaz zdrojů a užití (Q)'!D$90)),"",ROUND('[1]Výkaz zdrojů a užití (M)'!D34+'[1]Výkaz zdrojů a užití (Q)'!D114,8))</f>
        <v>-1986.21</v>
      </c>
      <c r="E34" s="43">
        <v>-3747.9342438899998</v>
      </c>
      <c r="F34" s="43">
        <v>-2564.8852482000002</v>
      </c>
      <c r="G34" s="43">
        <v>3027.6045002599999</v>
      </c>
      <c r="H34" s="43">
        <v>1822.0918790000001</v>
      </c>
      <c r="I34" s="43">
        <v>5972.3192645199997</v>
      </c>
      <c r="J34" s="43">
        <v>9116.3376264599992</v>
      </c>
      <c r="K34" s="43">
        <v>9830.6161912700009</v>
      </c>
      <c r="L34" s="43">
        <v>11438.55924988</v>
      </c>
      <c r="M34" s="43">
        <v>9361.2616222399993</v>
      </c>
      <c r="N34" s="43">
        <v>8356.0540060599997</v>
      </c>
      <c r="O34" s="44">
        <v>6745.5575577299996</v>
      </c>
    </row>
    <row r="35" spans="2:15" ht="12.75">
      <c r="B35" s="9" t="s">
        <v>31</v>
      </c>
      <c r="C35" s="29"/>
      <c r="D35" s="30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2:15" ht="12.75">
      <c r="B36" s="45" t="s">
        <v>32</v>
      </c>
      <c r="C36" s="54" t="s">
        <v>33</v>
      </c>
      <c r="D36" s="16">
        <f>IF(OR(ISBLANK('[1]Výkaz zdrojů a užití (M)'!D$10),ISBLANK('[1]Výkaz zdrojů a užití (Q)'!D$90)),"",ROUND('[1]Výkaz zdrojů a užití (M)'!D36+'[1]Výkaz zdrojů a užití (Q)'!D116,8))</f>
        <v>-0.01</v>
      </c>
      <c r="E36" s="17">
        <v>-0.0225</v>
      </c>
      <c r="F36" s="17">
        <v>-0.015970000000000002</v>
      </c>
      <c r="G36" s="17">
        <v>0.04437</v>
      </c>
      <c r="H36" s="17">
        <v>0.05357</v>
      </c>
      <c r="I36" s="17">
        <v>0.062770000000000006</v>
      </c>
      <c r="J36" s="17">
        <v>0.024070000000000001</v>
      </c>
      <c r="K36" s="17">
        <v>0.039536670000000003</v>
      </c>
      <c r="L36" s="17">
        <v>0.033333330000000001</v>
      </c>
      <c r="M36" s="17">
        <v>0.051803330000000002</v>
      </c>
      <c r="N36" s="17">
        <v>0.062083329999999999</v>
      </c>
      <c r="O36" s="18">
        <v>0.069403329999999999</v>
      </c>
    </row>
    <row r="37" spans="2:15" ht="12.75">
      <c r="B37" s="46" t="s">
        <v>34</v>
      </c>
      <c r="C37" s="34">
        <v>26</v>
      </c>
      <c r="D37" s="21">
        <f>IF(OR(ISBLANK('[1]Výkaz zdrojů a užití (M)'!D$10),ISBLANK('[1]Výkaz zdrojů a užití (Q)'!D$90)),"",ROUND('[1]Výkaz zdrojů a užití (M)'!D37+'[1]Výkaz zdrojů a užití (Q)'!D117,8))</f>
        <v>0</v>
      </c>
      <c r="E37" s="22">
        <v>-0.0225</v>
      </c>
      <c r="F37" s="22">
        <v>-0.015970000000000002</v>
      </c>
      <c r="G37" s="22">
        <v>0.04437</v>
      </c>
      <c r="H37" s="22">
        <v>0.05357</v>
      </c>
      <c r="I37" s="22">
        <v>0.062770000000000006</v>
      </c>
      <c r="J37" s="22">
        <v>0.024070000000000001</v>
      </c>
      <c r="K37" s="22">
        <v>0.039536670000000003</v>
      </c>
      <c r="L37" s="22">
        <v>0.033333330000000001</v>
      </c>
      <c r="M37" s="22">
        <v>0.051803330000000002</v>
      </c>
      <c r="N37" s="22">
        <v>0.062083329999999999</v>
      </c>
      <c r="O37" s="23">
        <v>0.069403329999999999</v>
      </c>
    </row>
    <row r="38" spans="2:15" ht="12.75">
      <c r="B38" s="46" t="s">
        <v>35</v>
      </c>
      <c r="C38" s="34">
        <v>27</v>
      </c>
      <c r="D38" s="21">
        <f>IF(OR(ISBLANK('[1]Výkaz zdrojů a užití (M)'!D$10),ISBLANK('[1]Výkaz zdrojů a užití (Q)'!D$90)),"",ROUND('[1]Výkaz zdrojů a užití (M)'!D38+'[1]Výkaz zdrojů a užití (Q)'!D118,8))</f>
        <v>-0.01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3">
        <v>0</v>
      </c>
    </row>
    <row r="39" spans="2:15" ht="12.75">
      <c r="B39" s="45" t="s">
        <v>36</v>
      </c>
      <c r="C39" s="54" t="s">
        <v>37</v>
      </c>
      <c r="D39" s="16">
        <f>IF(OR(ISBLANK('[1]Výkaz zdrojů a užití (M)'!D$10),ISBLANK('[1]Výkaz zdrojů a užití (Q)'!D$90)),"",ROUND('[1]Výkaz zdrojů a užití (M)'!D39+'[1]Výkaz zdrojů a užití (Q)'!D119,8))</f>
        <v>-5.0466666699999996</v>
      </c>
      <c r="E39" s="17">
        <v>-4.6800115900000003</v>
      </c>
      <c r="F39" s="17">
        <v>-13.57150047</v>
      </c>
      <c r="G39" s="17">
        <v>-14.32682043</v>
      </c>
      <c r="H39" s="17">
        <v>-11.40139072</v>
      </c>
      <c r="I39" s="17">
        <v>-11.680783780000001</v>
      </c>
      <c r="J39" s="17">
        <v>-8.01735139</v>
      </c>
      <c r="K39" s="17">
        <v>-7.0988970599999996</v>
      </c>
      <c r="L39" s="17">
        <v>-8.9287236300000004</v>
      </c>
      <c r="M39" s="17">
        <v>-9.0070854800000006</v>
      </c>
      <c r="N39" s="17">
        <v>-9.9439771700000001</v>
      </c>
      <c r="O39" s="18">
        <v>-8.3290454399999998</v>
      </c>
    </row>
    <row r="40" spans="2:15" ht="12.75">
      <c r="B40" s="46" t="s">
        <v>34</v>
      </c>
      <c r="C40" s="34">
        <v>29</v>
      </c>
      <c r="D40" s="21">
        <f>IF(OR(ISBLANK('[1]Výkaz zdrojů a užití (M)'!D$10),ISBLANK('[1]Výkaz zdrojů a užití (Q)'!D$90)),"",ROUND('[1]Výkaz zdrojů a užití (M)'!D40+'[1]Výkaz zdrojů a užití (Q)'!D120,8))</f>
        <v>-5.3866666700000003</v>
      </c>
      <c r="E40" s="22">
        <v>-4.6800115900000003</v>
      </c>
      <c r="F40" s="22">
        <v>-13.57150047</v>
      </c>
      <c r="G40" s="22">
        <v>-14.32682043</v>
      </c>
      <c r="H40" s="22">
        <v>-9.7017765600000008</v>
      </c>
      <c r="I40" s="22">
        <v>-8.2818064800000002</v>
      </c>
      <c r="J40" s="22">
        <v>-4.6183740899999997</v>
      </c>
      <c r="K40" s="22">
        <v>-5.39970734</v>
      </c>
      <c r="L40" s="22">
        <v>-8.9287236300000004</v>
      </c>
      <c r="M40" s="22">
        <v>-9.0089833400000003</v>
      </c>
      <c r="N40" s="22">
        <v>-9.9539771699999999</v>
      </c>
      <c r="O40" s="23">
        <v>-8.3296433000000007</v>
      </c>
    </row>
    <row r="41" spans="2:15" ht="12.75">
      <c r="B41" s="46" t="s">
        <v>35</v>
      </c>
      <c r="C41" s="34">
        <v>30</v>
      </c>
      <c r="D41" s="21">
        <f>IF(OR(ISBLANK('[1]Výkaz zdrojů a užití (M)'!D$10),ISBLANK('[1]Výkaz zdrojů a užití (Q)'!D$90)),"",ROUND('[1]Výkaz zdrojů a užití (M)'!D41+'[1]Výkaz zdrojů a užití (Q)'!D121,8))</f>
        <v>0.34</v>
      </c>
      <c r="E41" s="22">
        <v>0</v>
      </c>
      <c r="F41" s="22">
        <v>0</v>
      </c>
      <c r="G41" s="22">
        <v>0</v>
      </c>
      <c r="H41" s="22">
        <v>-1.6996141600000001</v>
      </c>
      <c r="I41" s="22">
        <v>-3.3989772999999999</v>
      </c>
      <c r="J41" s="22">
        <v>-3.3989772999999999</v>
      </c>
      <c r="K41" s="22">
        <v>-1.6991897199999999</v>
      </c>
      <c r="L41" s="22">
        <v>0</v>
      </c>
      <c r="M41" s="22">
        <v>0.0018978599999999999</v>
      </c>
      <c r="N41" s="22">
        <v>0.01</v>
      </c>
      <c r="O41" s="23">
        <v>0.00059785999999999997</v>
      </c>
    </row>
    <row r="42" spans="2:15" ht="13.5" thickBot="1">
      <c r="B42" s="47" t="s">
        <v>38</v>
      </c>
      <c r="C42" s="36" t="s">
        <v>39</v>
      </c>
      <c r="D42" s="26">
        <f>IF(OR(ISBLANK('[1]Výkaz zdrojů a užití (M)'!D$10),ISBLANK('[1]Výkaz zdrojů a užití (Q)'!D$90)),"",ROUND('[1]Výkaz zdrojů a užití (M)'!D42+'[1]Výkaz zdrojů a užití (Q)'!D122,8))</f>
        <v>-5.02666667</v>
      </c>
      <c r="E42" s="27">
        <v>-4.6575115900000004</v>
      </c>
      <c r="F42" s="27">
        <v>-13.555530470000001</v>
      </c>
      <c r="G42" s="27">
        <v>-14.37119043</v>
      </c>
      <c r="H42" s="27">
        <v>-11.454960720000001</v>
      </c>
      <c r="I42" s="27">
        <v>-11.743553779999999</v>
      </c>
      <c r="J42" s="27">
        <v>-8.04142139</v>
      </c>
      <c r="K42" s="27">
        <v>-7.1384337200000001</v>
      </c>
      <c r="L42" s="27">
        <v>-8.96205696</v>
      </c>
      <c r="M42" s="27">
        <v>-9.05888882</v>
      </c>
      <c r="N42" s="27">
        <v>-10.006060509999999</v>
      </c>
      <c r="O42" s="39">
        <v>-8.3984487800000007</v>
      </c>
    </row>
    <row r="43" spans="2:15" ht="13.5" customHeight="1" thickBot="1">
      <c r="B43" s="48" t="s">
        <v>40</v>
      </c>
      <c r="C43" s="41" t="s">
        <v>41</v>
      </c>
      <c r="D43" s="49">
        <f>IF(OR(ISBLANK('[1]Výkaz zdrojů a užití (M)'!D$10),ISBLANK('[1]Výkaz zdrojů a užití (Q)'!D$90)),"",ROUND('[1]Výkaz zdrojů a užití (M)'!D43+'[1]Výkaz zdrojů a užití (Q)'!D123,8))</f>
        <v>-1991.24666667</v>
      </c>
      <c r="E43" s="43">
        <v>-3752.5917554799998</v>
      </c>
      <c r="F43" s="43">
        <v>-2578.4407786699999</v>
      </c>
      <c r="G43" s="43">
        <v>3013.2333098200002</v>
      </c>
      <c r="H43" s="43">
        <v>1810.6369182799999</v>
      </c>
      <c r="I43" s="43">
        <v>5960.5757107400004</v>
      </c>
      <c r="J43" s="43">
        <v>9108.2962050599999</v>
      </c>
      <c r="K43" s="43">
        <v>9823.4777575499993</v>
      </c>
      <c r="L43" s="43">
        <v>11429.58719292</v>
      </c>
      <c r="M43" s="43">
        <v>9352.2027334199993</v>
      </c>
      <c r="N43" s="43">
        <v>8346.0479455500008</v>
      </c>
      <c r="O43" s="44">
        <v>6737.1591089499998</v>
      </c>
    </row>
    <row r="45" spans="2:3" ht="12.75">
      <c r="B45" s="50" t="s">
        <v>43</v>
      </c>
      <c r="C45" s="51"/>
    </row>
    <row r="46" ht="12.75">
      <c r="B46" s="52" t="s">
        <v>44</v>
      </c>
    </row>
    <row r="47" ht="12.75">
      <c r="B47" s="52" t="s">
        <v>45</v>
      </c>
    </row>
  </sheetData>
  <mergeCells count="2">
    <mergeCell ref="B7:C8"/>
    <mergeCell ref="D7:O7"/>
  </mergeCells>
  <pageMargins left="0.7" right="0.7" top="0.787401575" bottom="0.787401575" header="0.3" footer="0.3"/>
  <pageSetup orientation="portrait" paperSize="9" scale="8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2018-02-05T17:00:27Z</dcterms:creat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Výkaz zdrojů a užití peněžních prostředků SPO (Září 2022).xlsx</vt:lpwstr>
  </property>
</Properties>
</file>