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24915" windowHeight="11565" activeTab="1"/>
  </bookViews>
  <sheets>
    <sheet name="quarterly" sheetId="5" r:id="rId2"/>
    <sheet name="cumulative (2)" sheetId="6" r:id="rId3"/>
  </sheets>
  <definedNames>
    <definedName name="_xlnm.Print_Area" localSheetId="1">'cumulative (2)'!$B$2:$G$41</definedName>
    <definedName name="_xlnm.Print_Area" localSheetId="0">quarterly!$B$2:$G$41</definedName>
  </definedNames>
  <calcPr fullCalcOnLoad="1"/>
</workbook>
</file>

<file path=xl/sharedStrings.xml><?xml version="1.0" encoding="utf-8"?>
<sst xmlns="http://schemas.openxmlformats.org/spreadsheetml/2006/main" count="130" uniqueCount="64">
  <si>
    <t>11</t>
  </si>
  <si>
    <t>12</t>
  </si>
  <si>
    <t>13</t>
  </si>
  <si>
    <t>14</t>
  </si>
  <si>
    <t>21</t>
  </si>
  <si>
    <t>22</t>
  </si>
  <si>
    <t>24</t>
  </si>
  <si>
    <t>25</t>
  </si>
  <si>
    <t>26</t>
  </si>
  <si>
    <t>27</t>
  </si>
  <si>
    <t>28</t>
  </si>
  <si>
    <t>31.1</t>
  </si>
  <si>
    <t>311.1</t>
  </si>
  <si>
    <t>312.1</t>
  </si>
  <si>
    <t>313.1</t>
  </si>
  <si>
    <t>314.1</t>
  </si>
  <si>
    <t>31.2</t>
  </si>
  <si>
    <t>311.2</t>
  </si>
  <si>
    <t>312.2</t>
  </si>
  <si>
    <t>313.2</t>
  </si>
  <si>
    <t>314.2</t>
  </si>
  <si>
    <t>32-3212-3222</t>
  </si>
  <si>
    <t>33</t>
  </si>
  <si>
    <t>3212+3222</t>
  </si>
  <si>
    <r>
      <t xml:space="preserve">Net change in the stock of cash </t>
    </r>
    <r>
      <rPr>
        <b/>
        <i/>
        <sz val="8"/>
        <rFont val="Calibri"/>
        <family val="2"/>
        <charset val="238"/>
        <scheme val="minor"/>
      </rPr>
      <t>1-2-31-(32-3212-3222)+33)</t>
    </r>
  </si>
  <si>
    <r>
      <t xml:space="preserve">Net cash inflow from financing activities  </t>
    </r>
    <r>
      <rPr>
        <b/>
        <i/>
        <sz val="8"/>
        <rFont val="Calibri"/>
        <family val="2"/>
        <charset val="238"/>
        <scheme val="minor"/>
      </rPr>
      <t>-(32-3212-3222)+33)</t>
    </r>
  </si>
  <si>
    <t xml:space="preserve">Net incurrence of liabilities </t>
  </si>
  <si>
    <t>Net acquisition of financial assets other than cash</t>
  </si>
  <si>
    <t>CASH FLOWS FROM FINANCING ACTIVITIES:</t>
  </si>
  <si>
    <t xml:space="preserve">Cash surplus / deficit  (1-2-31) </t>
  </si>
  <si>
    <t>Net cash outflow from investments in NFAs (31=31.1-31.2)</t>
  </si>
  <si>
    <t xml:space="preserve">Nonproduced assets </t>
  </si>
  <si>
    <t xml:space="preserve">Valuables </t>
  </si>
  <si>
    <t>Strategic stocks</t>
  </si>
  <si>
    <t xml:space="preserve">Fixed assets </t>
  </si>
  <si>
    <t xml:space="preserve">Sales of nonfinancial assets  </t>
  </si>
  <si>
    <t xml:space="preserve">Purchases of nonfinancial assets </t>
  </si>
  <si>
    <t>CASH FLOWS FROM INVESTMENTS IN NONFINANCIAL ASSETS:</t>
  </si>
  <si>
    <t xml:space="preserve">Net cash inflow from operating activities  (1-2) </t>
  </si>
  <si>
    <t>Other payments</t>
  </si>
  <si>
    <t xml:space="preserve">Social benefits </t>
  </si>
  <si>
    <t xml:space="preserve">Grants </t>
  </si>
  <si>
    <t xml:space="preserve">Subsidies </t>
  </si>
  <si>
    <t xml:space="preserve">Interest </t>
  </si>
  <si>
    <t xml:space="preserve">Purchases of goods and services </t>
  </si>
  <si>
    <t xml:space="preserve">Compensation of employees </t>
  </si>
  <si>
    <t xml:space="preserve">Cash payments for operating activities </t>
  </si>
  <si>
    <t>Other receipts</t>
  </si>
  <si>
    <t xml:space="preserve">Social contributions </t>
  </si>
  <si>
    <t xml:space="preserve">Taxes </t>
  </si>
  <si>
    <r>
      <t>Cash receipts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from operating activities </t>
    </r>
  </si>
  <si>
    <t>CASH FLOWS FROM OPERATING ACTIVITIES:</t>
  </si>
  <si>
    <t>4 quarter</t>
  </si>
  <si>
    <t>3 quarter</t>
  </si>
  <si>
    <t>2 quarter</t>
  </si>
  <si>
    <t>1 quarter</t>
  </si>
  <si>
    <t>STATEMENT OF SOURCES AND USES OF CASH</t>
  </si>
  <si>
    <t>in mill. of CZK</t>
  </si>
  <si>
    <t>Health insurance companies</t>
  </si>
  <si>
    <t>Subsector S.1314</t>
  </si>
  <si>
    <t>Dec/31</t>
  </si>
  <si>
    <t>Sep/30</t>
  </si>
  <si>
    <t>Jun/30</t>
  </si>
  <si>
    <t>Mar/31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</si>
</sst>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@*."/>
    <numFmt numFmtId="165" formatCode="_ @*."/>
    <numFmt numFmtId="166" formatCode="__@*."/>
    <numFmt numFmtId="167" formatCode="General_)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b/>
      <i/>
      <sz val="1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5" fillId="0" borderId="0">
      <alignment/>
      <protection/>
    </xf>
    <xf numFmtId="0" fontId="1" fillId="0" borderId="0">
      <alignment/>
      <protection/>
    </xf>
    <xf numFmtId="164" fontId="8" fillId="0" borderId="0" applyProtection="0">
      <alignment wrapText="1"/>
    </xf>
    <xf numFmtId="165" fontId="8" fillId="0" borderId="0">
      <alignment/>
      <protection/>
    </xf>
    <xf numFmtId="166" fontId="11" fillId="0" borderId="0" applyProtection="0">
      <alignment/>
    </xf>
    <xf numFmtId="0" fontId="12" fillId="0" borderId="0">
      <alignment/>
      <protection/>
    </xf>
  </cellStyleXfs>
  <cellXfs count="56">
    <xf numFmtId="0" fontId="0" fillId="0" borderId="0" xfId="0"/>
    <xf numFmtId="0" fontId="7" fillId="2" borderId="1" xfId="22" applyFont="1" applyFill="1" applyBorder="1" applyAlignment="1" applyProtection="1">
      <alignment horizontal="left"/>
      <protection/>
    </xf>
    <xf numFmtId="0" fontId="6" fillId="2" borderId="2" xfId="22" applyFont="1" applyFill="1" applyBorder="1" applyAlignment="1" applyProtection="1">
      <alignment horizontal="left"/>
      <protection/>
    </xf>
    <xf numFmtId="0" fontId="7" fillId="2" borderId="2" xfId="22" applyFont="1" applyFill="1" applyBorder="1" applyAlignment="1" applyProtection="1" quotePrefix="1">
      <alignment horizontal="left"/>
      <protection/>
    </xf>
    <xf numFmtId="0" fontId="6" fillId="2" borderId="2" xfId="22" applyFont="1" applyFill="1" applyBorder="1" applyAlignment="1" applyProtection="1" quotePrefix="1">
      <alignment horizontal="left"/>
      <protection/>
    </xf>
    <xf numFmtId="0" fontId="6" fillId="2" borderId="2" xfId="22" applyFont="1" applyFill="1" applyBorder="1" applyAlignment="1" applyProtection="1">
      <alignment/>
      <protection/>
    </xf>
    <xf numFmtId="0" fontId="3" fillId="2" borderId="0" xfId="26" applyFont="1" applyFill="1">
      <alignment/>
      <protection/>
    </xf>
    <xf numFmtId="0" fontId="3" fillId="2" borderId="0" xfId="26" applyFont="1" applyFill="1" applyBorder="1">
      <alignment/>
      <protection/>
    </xf>
    <xf numFmtId="3" fontId="9" fillId="2" borderId="3" xfId="26" applyNumberFormat="1" applyFont="1" applyFill="1" applyBorder="1">
      <alignment/>
      <protection/>
    </xf>
    <xf numFmtId="3" fontId="9" fillId="2" borderId="4" xfId="26" applyNumberFormat="1" applyFont="1" applyFill="1" applyBorder="1">
      <alignment/>
      <protection/>
    </xf>
    <xf numFmtId="3" fontId="9" fillId="2" borderId="5" xfId="26" applyNumberFormat="1" applyFont="1" applyFill="1" applyBorder="1">
      <alignment/>
      <protection/>
    </xf>
    <xf numFmtId="49" fontId="9" fillId="2" borderId="6" xfId="23" applyNumberFormat="1" applyFont="1" applyFill="1" applyBorder="1" applyAlignment="1">
      <alignment wrapText="1"/>
    </xf>
    <xf numFmtId="0" fontId="6" fillId="2" borderId="6" xfId="22" applyFont="1" applyFill="1" applyBorder="1" applyAlignment="1" applyProtection="1">
      <alignment/>
      <protection locked="0"/>
    </xf>
    <xf numFmtId="3" fontId="9" fillId="2" borderId="7" xfId="26" applyNumberFormat="1" applyFont="1" applyFill="1" applyBorder="1">
      <alignment/>
      <protection/>
    </xf>
    <xf numFmtId="3" fontId="9" fillId="2" borderId="8" xfId="26" applyNumberFormat="1" applyFont="1" applyFill="1" applyBorder="1">
      <alignment/>
      <protection/>
    </xf>
    <xf numFmtId="3" fontId="9" fillId="2" borderId="9" xfId="26" applyNumberFormat="1" applyFont="1" applyFill="1" applyBorder="1">
      <alignment/>
      <protection/>
    </xf>
    <xf numFmtId="49" fontId="9" fillId="2" borderId="2" xfId="23" applyNumberFormat="1" applyFont="1" applyFill="1" applyBorder="1" applyAlignment="1">
      <alignment wrapText="1"/>
    </xf>
    <xf numFmtId="3" fontId="6" fillId="2" borderId="7" xfId="26" applyNumberFormat="1" applyFont="1" applyFill="1" applyBorder="1">
      <alignment/>
      <protection/>
    </xf>
    <xf numFmtId="3" fontId="6" fillId="2" borderId="8" xfId="26" applyNumberFormat="1" applyFont="1" applyFill="1" applyBorder="1">
      <alignment/>
      <protection/>
    </xf>
    <xf numFmtId="3" fontId="6" fillId="2" borderId="9" xfId="26" applyNumberFormat="1" applyFont="1" applyFill="1" applyBorder="1">
      <alignment/>
      <protection/>
    </xf>
    <xf numFmtId="49" fontId="6" fillId="2" borderId="2" xfId="24" applyNumberFormat="1" applyFont="1" applyFill="1" applyBorder="1">
      <alignment/>
      <protection/>
    </xf>
    <xf numFmtId="3" fontId="7" fillId="2" borderId="7" xfId="26" applyNumberFormat="1" applyFont="1" applyFill="1" applyBorder="1">
      <alignment/>
      <protection/>
    </xf>
    <xf numFmtId="3" fontId="7" fillId="2" borderId="8" xfId="26" applyNumberFormat="1" applyFont="1" applyFill="1" applyBorder="1">
      <alignment/>
      <protection/>
    </xf>
    <xf numFmtId="3" fontId="7" fillId="2" borderId="9" xfId="26" applyNumberFormat="1" applyFont="1" applyFill="1" applyBorder="1">
      <alignment/>
      <protection/>
    </xf>
    <xf numFmtId="49" fontId="6" fillId="2" borderId="1" xfId="22" applyNumberFormat="1" applyFont="1" applyFill="1" applyBorder="1" applyAlignment="1" applyProtection="1">
      <alignment/>
      <protection/>
    </xf>
    <xf numFmtId="49" fontId="9" fillId="2" borderId="10" xfId="23" applyNumberFormat="1" applyFont="1" applyFill="1" applyBorder="1" applyAlignment="1">
      <alignment wrapText="1"/>
    </xf>
    <xf numFmtId="0" fontId="6" fillId="2" borderId="6" xfId="22" applyFont="1" applyFill="1" applyBorder="1" applyAlignment="1" applyProtection="1">
      <alignment/>
      <protection/>
    </xf>
    <xf numFmtId="49" fontId="7" fillId="2" borderId="11" xfId="24" applyNumberFormat="1" applyFont="1" applyFill="1" applyBorder="1" applyAlignment="1">
      <alignment/>
      <protection/>
    </xf>
    <xf numFmtId="49" fontId="6" fillId="2" borderId="11" xfId="23" applyNumberFormat="1" applyFont="1" applyFill="1" applyBorder="1" applyAlignment="1" applyProtection="1">
      <alignment wrapText="1"/>
      <protection/>
    </xf>
    <xf numFmtId="49" fontId="6" fillId="2" borderId="11" xfId="22" applyNumberFormat="1" applyFont="1" applyFill="1" applyBorder="1" applyAlignment="1" applyProtection="1">
      <alignment/>
      <protection/>
    </xf>
    <xf numFmtId="3" fontId="9" fillId="2" borderId="12" xfId="26" applyNumberFormat="1" applyFont="1" applyFill="1" applyBorder="1">
      <alignment/>
      <protection/>
    </xf>
    <xf numFmtId="3" fontId="9" fillId="2" borderId="13" xfId="26" applyNumberFormat="1" applyFont="1" applyFill="1" applyBorder="1">
      <alignment/>
      <protection/>
    </xf>
    <xf numFmtId="3" fontId="9" fillId="2" borderId="14" xfId="26" applyNumberFormat="1" applyFont="1" applyFill="1" applyBorder="1">
      <alignment/>
      <protection/>
    </xf>
    <xf numFmtId="49" fontId="9" fillId="2" borderId="15" xfId="22" applyNumberFormat="1" applyFont="1" applyFill="1" applyBorder="1" applyAlignment="1" applyProtection="1">
      <alignment/>
      <protection/>
    </xf>
    <xf numFmtId="0" fontId="6" fillId="2" borderId="10" xfId="22" applyFont="1" applyFill="1" applyBorder="1" applyAlignment="1" applyProtection="1">
      <alignment horizontal="left"/>
      <protection/>
    </xf>
    <xf numFmtId="0" fontId="7" fillId="2" borderId="16" xfId="26" applyFont="1" applyFill="1" applyBorder="1">
      <alignment/>
      <protection/>
    </xf>
    <xf numFmtId="0" fontId="7" fillId="2" borderId="17" xfId="26" applyFont="1" applyFill="1" applyBorder="1">
      <alignment/>
      <protection/>
    </xf>
    <xf numFmtId="0" fontId="7" fillId="2" borderId="18" xfId="26" applyFont="1" applyFill="1" applyBorder="1">
      <alignment/>
      <protection/>
    </xf>
    <xf numFmtId="49" fontId="6" fillId="2" borderId="19" xfId="22" applyNumberFormat="1" applyFont="1" applyFill="1" applyBorder="1" applyAlignment="1" applyProtection="1">
      <alignment/>
      <protection/>
    </xf>
    <xf numFmtId="0" fontId="6" fillId="2" borderId="12" xfId="26" applyFont="1" applyFill="1" applyBorder="1" applyAlignment="1">
      <alignment horizontal="center" vertical="center"/>
      <protection/>
    </xf>
    <xf numFmtId="0" fontId="6" fillId="2" borderId="13" xfId="26" applyFont="1" applyFill="1" applyBorder="1" applyAlignment="1">
      <alignment horizontal="center" vertical="center"/>
      <protection/>
    </xf>
    <xf numFmtId="0" fontId="6" fillId="2" borderId="20" xfId="26" applyFont="1" applyFill="1" applyBorder="1" applyAlignment="1">
      <alignment horizontal="center" vertical="center"/>
      <protection/>
    </xf>
    <xf numFmtId="0" fontId="6" fillId="2" borderId="14" xfId="26" applyFont="1" applyFill="1" applyBorder="1" applyAlignment="1">
      <alignment horizontal="center" vertical="center"/>
      <protection/>
    </xf>
    <xf numFmtId="0" fontId="7" fillId="2" borderId="0" xfId="26" applyFont="1" applyFill="1">
      <alignment/>
      <protection/>
    </xf>
    <xf numFmtId="0" fontId="4" fillId="2" borderId="0" xfId="26" applyFont="1" applyFill="1">
      <alignment/>
      <protection/>
    </xf>
    <xf numFmtId="0" fontId="2" fillId="2" borderId="0" xfId="26" applyFont="1" applyFill="1">
      <alignment/>
      <protection/>
    </xf>
    <xf numFmtId="3" fontId="14" fillId="2" borderId="21" xfId="26" applyNumberFormat="1" applyFont="1" applyFill="1" applyBorder="1" applyAlignment="1" applyProtection="1">
      <alignment horizontal="center"/>
      <protection/>
    </xf>
    <xf numFmtId="167" fontId="14" fillId="2" borderId="22" xfId="26" applyNumberFormat="1" applyFont="1" applyFill="1" applyBorder="1" applyAlignment="1" applyProtection="1">
      <alignment horizontal="center"/>
      <protection/>
    </xf>
    <xf numFmtId="0" fontId="6" fillId="2" borderId="22" xfId="26" applyFont="1" applyFill="1" applyBorder="1" applyAlignment="1">
      <alignment horizontal="center"/>
      <protection/>
    </xf>
    <xf numFmtId="0" fontId="6" fillId="2" borderId="18" xfId="21" applyFont="1" applyFill="1" applyBorder="1" applyAlignment="1">
      <alignment horizontal="center" vertical="center" wrapText="1" shrinkToFit="1"/>
      <protection/>
    </xf>
    <xf numFmtId="0" fontId="6" fillId="2" borderId="19" xfId="21" applyFont="1" applyFill="1" applyBorder="1" applyAlignment="1">
      <alignment horizontal="center" vertical="center" wrapText="1" shrinkToFit="1"/>
      <protection/>
    </xf>
    <xf numFmtId="0" fontId="6" fillId="2" borderId="14" xfId="21" applyFont="1" applyFill="1" applyBorder="1" applyAlignment="1">
      <alignment horizontal="center" vertical="center" wrapText="1" shrinkToFit="1"/>
      <protection/>
    </xf>
    <xf numFmtId="0" fontId="6" fillId="2" borderId="15" xfId="21" applyFont="1" applyFill="1" applyBorder="1" applyAlignment="1">
      <alignment horizontal="center" vertical="center" wrapText="1" shrinkToFit="1"/>
      <protection/>
    </xf>
    <xf numFmtId="0" fontId="2" fillId="2" borderId="23" xfId="26" applyFont="1" applyFill="1" applyBorder="1" applyAlignment="1">
      <alignment horizontal="center"/>
      <protection/>
    </xf>
    <xf numFmtId="0" fontId="2" fillId="2" borderId="24" xfId="26" applyFont="1" applyFill="1" applyBorder="1" applyAlignment="1">
      <alignment horizontal="center"/>
      <protection/>
    </xf>
    <xf numFmtId="0" fontId="2" fillId="2" borderId="25" xfId="26" applyFont="1" applyFill="1" applyBorder="1" applyAlignment="1">
      <alignment horizontal="center"/>
      <protection/>
    </xf>
  </cellXfs>
  <cellStyles count="1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_List1" xfId="21"/>
    <cellStyle name="normální_935GFSYQNewData" xfId="22"/>
    <cellStyle name="0_mezer" xfId="23"/>
    <cellStyle name="1_mezera" xfId="24"/>
    <cellStyle name="2_mezery" xfId="25"/>
    <cellStyle name="Normální 3" xfId="2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B2:G41"/>
  <sheetViews>
    <sheetView workbookViewId="0" topLeftCell="A1">
      <selection pane="topLeft" activeCell="F34" sqref="F34"/>
    </sheetView>
  </sheetViews>
  <sheetFormatPr defaultRowHeight="12.75"/>
  <cols>
    <col min="1" max="1" width="1.71428571428571" style="6" customWidth="1"/>
    <col min="2" max="2" width="12" style="6" customWidth="1"/>
    <col min="3" max="3" width="48.5714285714286" style="6" customWidth="1"/>
    <col min="4" max="7" width="11.1428571428571" style="7" customWidth="1"/>
    <col min="8" max="16384" width="9.14285714285714" style="6"/>
  </cols>
  <sheetData>
    <row r="2" ht="12.75">
      <c r="B2" s="45" t="s">
        <v>59</v>
      </c>
    </row>
    <row r="4" ht="15.75">
      <c r="B4" s="44" t="s">
        <v>58</v>
      </c>
    </row>
    <row r="6" spans="2:3" ht="13.5" thickBot="1">
      <c r="B6" s="43" t="s">
        <v>57</v>
      </c>
      <c r="C6" s="43"/>
    </row>
    <row r="7" spans="2:7" ht="12.75">
      <c r="B7" s="49" t="s">
        <v>56</v>
      </c>
      <c r="C7" s="50"/>
      <c r="D7" s="53">
        <v>2014</v>
      </c>
      <c r="E7" s="54"/>
      <c r="F7" s="54"/>
      <c r="G7" s="55"/>
    </row>
    <row r="8" spans="2:7" ht="13.5" thickBot="1">
      <c r="B8" s="51"/>
      <c r="C8" s="52"/>
      <c r="D8" s="42" t="s">
        <v>55</v>
      </c>
      <c r="E8" s="41" t="s">
        <v>54</v>
      </c>
      <c r="F8" s="40" t="s">
        <v>53</v>
      </c>
      <c r="G8" s="39" t="s">
        <v>52</v>
      </c>
    </row>
    <row r="9" spans="2:7" ht="12.75">
      <c r="B9" s="1"/>
      <c r="C9" s="38" t="s">
        <v>51</v>
      </c>
      <c r="D9" s="37"/>
      <c r="E9" s="36"/>
      <c r="F9" s="36"/>
      <c r="G9" s="35"/>
    </row>
    <row r="10" spans="2:7" ht="12.75">
      <c r="B10" s="2">
        <v>1</v>
      </c>
      <c r="C10" s="28" t="s">
        <v>50</v>
      </c>
      <c r="D10" s="19">
        <f>D11+D12+D13+D14</f>
        <v>63243</v>
      </c>
      <c r="E10" s="19">
        <f>E11+E12+E13+E14</f>
        <v>59554.042000000001</v>
      </c>
      <c r="F10" s="18">
        <v>60499.068999999996</v>
      </c>
      <c r="G10" s="17">
        <v>57963.052999999993</v>
      </c>
    </row>
    <row r="11" spans="2:7" ht="12.75">
      <c r="B11" s="3" t="s">
        <v>0</v>
      </c>
      <c r="C11" s="27" t="s">
        <v>49</v>
      </c>
      <c r="D11" s="23"/>
      <c r="E11" s="22"/>
      <c r="F11" s="22"/>
      <c r="G11" s="21"/>
    </row>
    <row r="12" spans="2:7" ht="12.75">
      <c r="B12" s="3" t="s">
        <v>1</v>
      </c>
      <c r="C12" s="27" t="s">
        <v>48</v>
      </c>
      <c r="D12" s="23">
        <v>43446</v>
      </c>
      <c r="E12" s="22">
        <v>44267.59</v>
      </c>
      <c r="F12" s="22">
        <v>44239.619999999995</v>
      </c>
      <c r="G12" s="21">
        <v>46655.347999999998</v>
      </c>
    </row>
    <row r="13" spans="2:7" ht="12.75">
      <c r="B13" s="3" t="s">
        <v>2</v>
      </c>
      <c r="C13" s="27" t="s">
        <v>41</v>
      </c>
      <c r="D13" s="23">
        <v>19224</v>
      </c>
      <c r="E13" s="22">
        <v>14478.722999999998</v>
      </c>
      <c r="F13" s="22">
        <v>15709.54</v>
      </c>
      <c r="G13" s="21">
        <v>10454.927000000003</v>
      </c>
    </row>
    <row r="14" spans="2:7" ht="12.75">
      <c r="B14" s="3" t="s">
        <v>3</v>
      </c>
      <c r="C14" s="27" t="s">
        <v>47</v>
      </c>
      <c r="D14" s="23">
        <v>573</v>
      </c>
      <c r="E14" s="22">
        <v>807.72900000000664</v>
      </c>
      <c r="F14" s="22">
        <v>549.90899999999965</v>
      </c>
      <c r="G14" s="21">
        <v>852.77799999999115</v>
      </c>
    </row>
    <row r="15" spans="2:7" ht="12.75">
      <c r="B15" s="2">
        <v>2</v>
      </c>
      <c r="C15" s="28" t="s">
        <v>46</v>
      </c>
      <c r="D15" s="19">
        <f>D16+D17+D18+D19+D20+D21+D22</f>
        <v>54602</v>
      </c>
      <c r="E15" s="19">
        <f>E16+E17+E18+E19+E20+E21+E22</f>
        <v>58229.987999999998</v>
      </c>
      <c r="F15" s="18">
        <v>63038.222999999998</v>
      </c>
      <c r="G15" s="17">
        <v>62646.396000000001</v>
      </c>
    </row>
    <row r="16" spans="2:7" ht="12.75">
      <c r="B16" s="3" t="s">
        <v>4</v>
      </c>
      <c r="C16" s="27" t="s">
        <v>45</v>
      </c>
      <c r="D16" s="23">
        <v>799</v>
      </c>
      <c r="E16" s="22">
        <v>1008.731</v>
      </c>
      <c r="F16" s="22">
        <v>824.22700000000009</v>
      </c>
      <c r="G16" s="21">
        <v>999.8420000000001</v>
      </c>
    </row>
    <row r="17" spans="2:7" ht="12.75">
      <c r="B17" s="3" t="s">
        <v>5</v>
      </c>
      <c r="C17" s="27" t="s">
        <v>44</v>
      </c>
      <c r="D17" s="23">
        <v>611</v>
      </c>
      <c r="E17" s="22">
        <v>543.97899999999504</v>
      </c>
      <c r="F17" s="22">
        <v>592.14299999999798</v>
      </c>
      <c r="G17" s="21">
        <v>591.31500000001552</v>
      </c>
    </row>
    <row r="18" spans="2:7" ht="12.75">
      <c r="B18" s="3" t="s">
        <v>6</v>
      </c>
      <c r="C18" s="27" t="s">
        <v>43</v>
      </c>
      <c r="D18" s="23"/>
      <c r="E18" s="22"/>
      <c r="F18" s="22"/>
      <c r="G18" s="21"/>
    </row>
    <row r="19" spans="2:7" ht="12.75">
      <c r="B19" s="3" t="s">
        <v>7</v>
      </c>
      <c r="C19" s="27" t="s">
        <v>42</v>
      </c>
      <c r="D19" s="23"/>
      <c r="E19" s="22"/>
      <c r="F19" s="22"/>
      <c r="G19" s="21"/>
    </row>
    <row r="20" spans="2:7" ht="12.75">
      <c r="B20" s="3" t="s">
        <v>8</v>
      </c>
      <c r="C20" s="27" t="s">
        <v>41</v>
      </c>
      <c r="D20" s="23"/>
      <c r="E20" s="22"/>
      <c r="F20" s="22"/>
      <c r="G20" s="21"/>
    </row>
    <row r="21" spans="2:7" ht="12.75">
      <c r="B21" s="3" t="s">
        <v>9</v>
      </c>
      <c r="C21" s="27" t="s">
        <v>40</v>
      </c>
      <c r="D21" s="23">
        <v>53034</v>
      </c>
      <c r="E21" s="22">
        <v>56509.478000000003</v>
      </c>
      <c r="F21" s="22">
        <v>61456.845000000001</v>
      </c>
      <c r="G21" s="21">
        <v>60842.905999999988</v>
      </c>
    </row>
    <row r="22" spans="2:7" ht="12.75">
      <c r="B22" s="3" t="s">
        <v>10</v>
      </c>
      <c r="C22" s="27" t="s">
        <v>39</v>
      </c>
      <c r="D22" s="23">
        <v>158</v>
      </c>
      <c r="E22" s="22">
        <v>167.80</v>
      </c>
      <c r="F22" s="22">
        <v>165.00799999999998</v>
      </c>
      <c r="G22" s="21">
        <v>212.33299999999997</v>
      </c>
    </row>
    <row r="23" spans="2:7" ht="13.5" thickBot="1">
      <c r="B23" s="34"/>
      <c r="C23" s="33" t="s">
        <v>38</v>
      </c>
      <c r="D23" s="32">
        <f>D10-D15</f>
        <v>8641</v>
      </c>
      <c r="E23" s="32">
        <f>E10-E15</f>
        <v>1324.0540000000037</v>
      </c>
      <c r="F23" s="31">
        <v>-2539.1540000000023</v>
      </c>
      <c r="G23" s="30">
        <v>-4683.343000000008</v>
      </c>
    </row>
    <row r="24" spans="2:7" ht="12.75">
      <c r="B24" s="5"/>
      <c r="C24" s="29" t="s">
        <v>37</v>
      </c>
      <c r="D24" s="23"/>
      <c r="E24" s="22"/>
      <c r="F24" s="22"/>
      <c r="G24" s="21"/>
    </row>
    <row r="25" spans="2:7" ht="12.75">
      <c r="B25" s="4" t="s">
        <v>11</v>
      </c>
      <c r="C25" s="28" t="s">
        <v>36</v>
      </c>
      <c r="D25" s="19">
        <v>214</v>
      </c>
      <c r="E25" s="18">
        <v>91.904999999999973</v>
      </c>
      <c r="F25" s="18">
        <v>77.243000000000052</v>
      </c>
      <c r="G25" s="17">
        <v>108.36699999999996</v>
      </c>
    </row>
    <row r="26" spans="2:7" ht="12.75">
      <c r="B26" s="3" t="s">
        <v>12</v>
      </c>
      <c r="C26" s="27" t="s">
        <v>34</v>
      </c>
      <c r="D26" s="23"/>
      <c r="E26" s="22"/>
      <c r="F26" s="22"/>
      <c r="G26" s="21"/>
    </row>
    <row r="27" spans="2:7" ht="12.75">
      <c r="B27" s="3" t="s">
        <v>13</v>
      </c>
      <c r="C27" s="27" t="s">
        <v>33</v>
      </c>
      <c r="D27" s="23"/>
      <c r="E27" s="22"/>
      <c r="F27" s="22"/>
      <c r="G27" s="21"/>
    </row>
    <row r="28" spans="2:7" ht="12.75">
      <c r="B28" s="3" t="s">
        <v>14</v>
      </c>
      <c r="C28" s="27" t="s">
        <v>32</v>
      </c>
      <c r="D28" s="23"/>
      <c r="E28" s="22"/>
      <c r="F28" s="22"/>
      <c r="G28" s="21"/>
    </row>
    <row r="29" spans="2:7" ht="12.75">
      <c r="B29" s="3" t="s">
        <v>15</v>
      </c>
      <c r="C29" s="27" t="s">
        <v>31</v>
      </c>
      <c r="D29" s="23"/>
      <c r="E29" s="22"/>
      <c r="F29" s="22"/>
      <c r="G29" s="21"/>
    </row>
    <row r="30" spans="2:7" ht="12.75">
      <c r="B30" s="4" t="s">
        <v>16</v>
      </c>
      <c r="C30" s="28" t="s">
        <v>35</v>
      </c>
      <c r="D30" s="19"/>
      <c r="E30" s="18"/>
      <c r="F30" s="18"/>
      <c r="G30" s="17"/>
    </row>
    <row r="31" spans="2:7" ht="12.75">
      <c r="B31" s="3" t="s">
        <v>17</v>
      </c>
      <c r="C31" s="27" t="s">
        <v>34</v>
      </c>
      <c r="D31" s="23"/>
      <c r="E31" s="22"/>
      <c r="F31" s="22"/>
      <c r="G31" s="21"/>
    </row>
    <row r="32" spans="2:7" ht="12.75">
      <c r="B32" s="3" t="s">
        <v>18</v>
      </c>
      <c r="C32" s="27" t="s">
        <v>33</v>
      </c>
      <c r="D32" s="23"/>
      <c r="E32" s="22"/>
      <c r="F32" s="22"/>
      <c r="G32" s="21"/>
    </row>
    <row r="33" spans="2:7" ht="12.75">
      <c r="B33" s="3" t="s">
        <v>19</v>
      </c>
      <c r="C33" s="27" t="s">
        <v>32</v>
      </c>
      <c r="D33" s="23"/>
      <c r="E33" s="22"/>
      <c r="F33" s="22"/>
      <c r="G33" s="21"/>
    </row>
    <row r="34" spans="2:7" ht="12.75">
      <c r="B34" s="3" t="s">
        <v>20</v>
      </c>
      <c r="C34" s="27" t="s">
        <v>31</v>
      </c>
      <c r="D34" s="23"/>
      <c r="E34" s="22"/>
      <c r="F34" s="22"/>
      <c r="G34" s="21"/>
    </row>
    <row r="35" spans="2:7" ht="13.5" thickBot="1">
      <c r="B35" s="4">
        <v>31</v>
      </c>
      <c r="C35" s="25" t="s">
        <v>30</v>
      </c>
      <c r="D35" s="15">
        <f>D25-D30</f>
        <v>214</v>
      </c>
      <c r="E35" s="15">
        <f>E25-E30</f>
        <v>91.904999999999973</v>
      </c>
      <c r="F35" s="14">
        <v>77.243000000000052</v>
      </c>
      <c r="G35" s="13">
        <v>108.36699999999996</v>
      </c>
    </row>
    <row r="36" spans="2:7" ht="13.5" thickBot="1">
      <c r="B36" s="26"/>
      <c r="C36" s="25" t="s">
        <v>29</v>
      </c>
      <c r="D36" s="10">
        <f>D23-D35</f>
        <v>8427</v>
      </c>
      <c r="E36" s="10">
        <f>E23-E35</f>
        <v>1232.1490000000038</v>
      </c>
      <c r="F36" s="9">
        <v>-2616.3970000000022</v>
      </c>
      <c r="G36" s="8">
        <v>-4791.7100000000082</v>
      </c>
    </row>
    <row r="37" spans="2:7" ht="12.75">
      <c r="B37" s="5"/>
      <c r="C37" s="24" t="s">
        <v>28</v>
      </c>
      <c r="D37" s="23"/>
      <c r="E37" s="22"/>
      <c r="F37" s="22"/>
      <c r="G37" s="21"/>
    </row>
    <row r="38" spans="2:7" ht="12.75">
      <c r="B38" s="2" t="s">
        <v>21</v>
      </c>
      <c r="C38" s="20" t="s">
        <v>27</v>
      </c>
      <c r="D38" s="19"/>
      <c r="E38" s="18"/>
      <c r="F38" s="18"/>
      <c r="G38" s="17"/>
    </row>
    <row r="39" spans="2:7" ht="12.75">
      <c r="B39" s="4" t="s">
        <v>22</v>
      </c>
      <c r="C39" s="20" t="s">
        <v>26</v>
      </c>
      <c r="D39" s="19"/>
      <c r="E39" s="18"/>
      <c r="F39" s="18"/>
      <c r="G39" s="17">
        <v>-700</v>
      </c>
    </row>
    <row r="40" spans="2:7" ht="13.5" thickBot="1">
      <c r="B40" s="2"/>
      <c r="C40" s="16" t="s">
        <v>25</v>
      </c>
      <c r="D40" s="15"/>
      <c r="E40" s="14"/>
      <c r="F40" s="14"/>
      <c r="G40" s="13"/>
    </row>
    <row r="41" spans="2:7" ht="13.5" thickBot="1">
      <c r="B41" s="12" t="s">
        <v>23</v>
      </c>
      <c r="C41" s="11" t="s">
        <v>24</v>
      </c>
      <c r="D41" s="10">
        <f>D36-D38+D39</f>
        <v>8427</v>
      </c>
      <c r="E41" s="10">
        <f>E36-E38+E39</f>
        <v>1232.1490000000038</v>
      </c>
      <c r="F41" s="9">
        <v>-2616.3970000000022</v>
      </c>
      <c r="G41" s="8">
        <v>-5491.7100000000082</v>
      </c>
    </row>
  </sheetData>
  <mergeCells count="2">
    <mergeCell ref="B7:C8"/>
    <mergeCell ref="D7:G7"/>
  </mergeCells>
  <pageMargins left="0.31496062992126" right="0.31496062992126" top="0.393700787401575" bottom="0.393700787401575" header="0.31496062992126" footer="0.31496062992126"/>
  <pageSetup orientation="portrait" paperSize="9" scale="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pageSetUpPr fitToPage="1"/>
  </sheetPr>
  <dimension ref="B2:G41"/>
  <sheetViews>
    <sheetView tabSelected="1" workbookViewId="0" topLeftCell="A1">
      <selection pane="topLeft" activeCell="D9" sqref="D9:G41"/>
    </sheetView>
  </sheetViews>
  <sheetFormatPr defaultRowHeight="12.75"/>
  <cols>
    <col min="1" max="1" width="1.71428571428571" style="6" customWidth="1"/>
    <col min="2" max="2" width="12" style="6" customWidth="1"/>
    <col min="3" max="3" width="48.5714285714286" style="6" customWidth="1"/>
    <col min="4" max="7" width="11.1428571428571" style="7" customWidth="1"/>
    <col min="8" max="16384" width="9.14285714285714" style="6"/>
  </cols>
  <sheetData>
    <row r="2" ht="12.75">
      <c r="B2" s="45" t="s">
        <v>59</v>
      </c>
    </row>
    <row r="4" ht="15.75">
      <c r="B4" s="44" t="s">
        <v>58</v>
      </c>
    </row>
    <row r="6" spans="2:3" ht="13.5" thickBot="1">
      <c r="B6" s="43" t="s">
        <v>57</v>
      </c>
      <c r="C6" s="43"/>
    </row>
    <row r="7" spans="2:7" ht="13.5" thickBot="1">
      <c r="B7" s="49" t="s">
        <v>56</v>
      </c>
      <c r="C7" s="50"/>
      <c r="D7" s="53">
        <v>2014</v>
      </c>
      <c r="E7" s="54"/>
      <c r="F7" s="54"/>
      <c r="G7" s="55"/>
    </row>
    <row r="8" spans="2:7" ht="13.5" thickBot="1">
      <c r="B8" s="51"/>
      <c r="C8" s="52"/>
      <c r="D8" s="48" t="s">
        <v>63</v>
      </c>
      <c r="E8" s="47" t="s">
        <v>62</v>
      </c>
      <c r="F8" s="47" t="s">
        <v>61</v>
      </c>
      <c r="G8" s="46" t="s">
        <v>60</v>
      </c>
    </row>
    <row r="9" spans="2:7" ht="12.75" thickTop="1">
      <c r="B9" s="1"/>
      <c r="C9" s="38" t="s">
        <v>51</v>
      </c>
      <c r="D9" s="37"/>
      <c r="E9" s="36"/>
      <c r="F9" s="36"/>
      <c r="G9" s="35"/>
    </row>
    <row r="10" spans="2:7" ht="12.75">
      <c r="B10" s="2">
        <v>1</v>
      </c>
      <c r="C10" s="28" t="s">
        <v>50</v>
      </c>
      <c r="D10" s="19">
        <v>63243</v>
      </c>
      <c r="E10" s="19">
        <v>122797.042</v>
      </c>
      <c r="F10" s="18">
        <v>183296.111</v>
      </c>
      <c r="G10" s="17">
        <v>241259.16399999999</v>
      </c>
    </row>
    <row r="11" spans="2:7" ht="12.75">
      <c r="B11" s="3" t="s">
        <v>0</v>
      </c>
      <c r="C11" s="27" t="s">
        <v>49</v>
      </c>
      <c r="D11" s="23"/>
      <c r="E11" s="22"/>
      <c r="F11" s="22"/>
      <c r="G11" s="21"/>
    </row>
    <row r="12" spans="2:7" ht="12.75">
      <c r="B12" s="3" t="s">
        <v>1</v>
      </c>
      <c r="C12" s="27" t="s">
        <v>48</v>
      </c>
      <c r="D12" s="23">
        <v>43446</v>
      </c>
      <c r="E12" s="22">
        <v>87713.59</v>
      </c>
      <c r="F12" s="22">
        <v>131953.21</v>
      </c>
      <c r="G12" s="21">
        <v>178608.55799999999</v>
      </c>
    </row>
    <row r="13" spans="2:7" ht="12.75">
      <c r="B13" s="3" t="s">
        <v>2</v>
      </c>
      <c r="C13" s="27" t="s">
        <v>41</v>
      </c>
      <c r="D13" s="23">
        <v>19224</v>
      </c>
      <c r="E13" s="22">
        <v>33702.722999999998</v>
      </c>
      <c r="F13" s="22">
        <v>49412.262999999999</v>
      </c>
      <c r="G13" s="21">
        <v>59867.19</v>
      </c>
    </row>
    <row r="14" spans="2:7" ht="12.75">
      <c r="B14" s="3" t="s">
        <v>3</v>
      </c>
      <c r="C14" s="27" t="s">
        <v>47</v>
      </c>
      <c r="D14" s="23">
        <v>573</v>
      </c>
      <c r="E14" s="22">
        <v>1380.7290000000066</v>
      </c>
      <c r="F14" s="22">
        <v>1930.6380000000063</v>
      </c>
      <c r="G14" s="21">
        <v>2783.4159999999974</v>
      </c>
    </row>
    <row r="15" spans="2:7" ht="12.75">
      <c r="B15" s="2">
        <v>2</v>
      </c>
      <c r="C15" s="28" t="s">
        <v>46</v>
      </c>
      <c r="D15" s="19">
        <v>54602</v>
      </c>
      <c r="E15" s="19">
        <v>112831.988</v>
      </c>
      <c r="F15" s="18">
        <v>175870.21100000001</v>
      </c>
      <c r="G15" s="17">
        <v>238516.60699999999</v>
      </c>
    </row>
    <row r="16" spans="2:7" ht="12.75">
      <c r="B16" s="3" t="s">
        <v>4</v>
      </c>
      <c r="C16" s="27" t="s">
        <v>45</v>
      </c>
      <c r="D16" s="23">
        <v>799</v>
      </c>
      <c r="E16" s="22">
        <v>1807.731</v>
      </c>
      <c r="F16" s="22">
        <v>2631.9580000000001</v>
      </c>
      <c r="G16" s="21">
        <v>3631.80</v>
      </c>
    </row>
    <row r="17" spans="2:7" ht="12.75">
      <c r="B17" s="3" t="s">
        <v>5</v>
      </c>
      <c r="C17" s="27" t="s">
        <v>44</v>
      </c>
      <c r="D17" s="23">
        <v>611</v>
      </c>
      <c r="E17" s="22">
        <v>1154.978999999995</v>
      </c>
      <c r="F17" s="22">
        <v>1747.121999999993</v>
      </c>
      <c r="G17" s="21">
        <v>2338.4370000000085</v>
      </c>
    </row>
    <row r="18" spans="2:7" ht="12.75">
      <c r="B18" s="3" t="s">
        <v>6</v>
      </c>
      <c r="C18" s="27" t="s">
        <v>43</v>
      </c>
      <c r="D18" s="23"/>
      <c r="E18" s="22"/>
      <c r="F18" s="22"/>
      <c r="G18" s="21"/>
    </row>
    <row r="19" spans="2:7" ht="12.75">
      <c r="B19" s="3" t="s">
        <v>7</v>
      </c>
      <c r="C19" s="27" t="s">
        <v>42</v>
      </c>
      <c r="D19" s="23"/>
      <c r="E19" s="22"/>
      <c r="F19" s="22"/>
      <c r="G19" s="21"/>
    </row>
    <row r="20" spans="2:7" ht="12.75">
      <c r="B20" s="3" t="s">
        <v>8</v>
      </c>
      <c r="C20" s="27" t="s">
        <v>41</v>
      </c>
      <c r="D20" s="23"/>
      <c r="E20" s="22"/>
      <c r="F20" s="22"/>
      <c r="G20" s="21"/>
    </row>
    <row r="21" spans="2:7" ht="12.75">
      <c r="B21" s="3" t="s">
        <v>9</v>
      </c>
      <c r="C21" s="27" t="s">
        <v>40</v>
      </c>
      <c r="D21" s="23">
        <v>53034</v>
      </c>
      <c r="E21" s="22">
        <v>109543.478</v>
      </c>
      <c r="F21" s="22">
        <v>171000.323</v>
      </c>
      <c r="G21" s="21">
        <v>231843.22899999999</v>
      </c>
    </row>
    <row r="22" spans="2:7" ht="12.75">
      <c r="B22" s="3" t="s">
        <v>10</v>
      </c>
      <c r="C22" s="27" t="s">
        <v>39</v>
      </c>
      <c r="D22" s="23">
        <v>158</v>
      </c>
      <c r="E22" s="22">
        <v>325.80</v>
      </c>
      <c r="F22" s="22">
        <v>490.80799999999999</v>
      </c>
      <c r="G22" s="21">
        <v>703.14099999999996</v>
      </c>
    </row>
    <row r="23" spans="2:7" ht="13.5" thickBot="1">
      <c r="B23" s="34"/>
      <c r="C23" s="33" t="s">
        <v>38</v>
      </c>
      <c r="D23" s="32">
        <v>8641</v>
      </c>
      <c r="E23" s="32">
        <v>9965.0540000000037</v>
      </c>
      <c r="F23" s="31">
        <v>7425.8999999999942</v>
      </c>
      <c r="G23" s="30">
        <v>2742.5570000000007</v>
      </c>
    </row>
    <row r="24" spans="2:7" ht="12.75">
      <c r="B24" s="5"/>
      <c r="C24" s="29" t="s">
        <v>37</v>
      </c>
      <c r="D24" s="23"/>
      <c r="E24" s="22"/>
      <c r="F24" s="22"/>
      <c r="G24" s="21"/>
    </row>
    <row r="25" spans="2:7" ht="12.75">
      <c r="B25" s="4" t="s">
        <v>11</v>
      </c>
      <c r="C25" s="28" t="s">
        <v>36</v>
      </c>
      <c r="D25" s="19">
        <v>214</v>
      </c>
      <c r="E25" s="18">
        <v>305.90499999999997</v>
      </c>
      <c r="F25" s="18">
        <v>383.14800000000002</v>
      </c>
      <c r="G25" s="17">
        <v>491.515</v>
      </c>
    </row>
    <row r="26" spans="2:7" ht="12.75">
      <c r="B26" s="3" t="s">
        <v>12</v>
      </c>
      <c r="C26" s="27" t="s">
        <v>34</v>
      </c>
      <c r="D26" s="23"/>
      <c r="E26" s="22"/>
      <c r="F26" s="22"/>
      <c r="G26" s="21"/>
    </row>
    <row r="27" spans="2:7" ht="12.75">
      <c r="B27" s="3" t="s">
        <v>13</v>
      </c>
      <c r="C27" s="27" t="s">
        <v>33</v>
      </c>
      <c r="D27" s="23"/>
      <c r="E27" s="22"/>
      <c r="F27" s="22"/>
      <c r="G27" s="21"/>
    </row>
    <row r="28" spans="2:7" ht="12.75">
      <c r="B28" s="3" t="s">
        <v>14</v>
      </c>
      <c r="C28" s="27" t="s">
        <v>32</v>
      </c>
      <c r="D28" s="23"/>
      <c r="E28" s="22"/>
      <c r="F28" s="22"/>
      <c r="G28" s="21"/>
    </row>
    <row r="29" spans="2:7" ht="12.75">
      <c r="B29" s="3" t="s">
        <v>15</v>
      </c>
      <c r="C29" s="27" t="s">
        <v>31</v>
      </c>
      <c r="D29" s="23"/>
      <c r="E29" s="22"/>
      <c r="F29" s="22"/>
      <c r="G29" s="21"/>
    </row>
    <row r="30" spans="2:7" ht="12.75">
      <c r="B30" s="4" t="s">
        <v>16</v>
      </c>
      <c r="C30" s="28" t="s">
        <v>35</v>
      </c>
      <c r="D30" s="19"/>
      <c r="E30" s="18"/>
      <c r="F30" s="18"/>
      <c r="G30" s="17"/>
    </row>
    <row r="31" spans="2:7" ht="12.75">
      <c r="B31" s="3" t="s">
        <v>17</v>
      </c>
      <c r="C31" s="27" t="s">
        <v>34</v>
      </c>
      <c r="D31" s="23"/>
      <c r="E31" s="22"/>
      <c r="F31" s="22"/>
      <c r="G31" s="21"/>
    </row>
    <row r="32" spans="2:7" ht="12.75">
      <c r="B32" s="3" t="s">
        <v>18</v>
      </c>
      <c r="C32" s="27" t="s">
        <v>33</v>
      </c>
      <c r="D32" s="23"/>
      <c r="E32" s="22"/>
      <c r="F32" s="22"/>
      <c r="G32" s="21"/>
    </row>
    <row r="33" spans="2:7" ht="12.75">
      <c r="B33" s="3" t="s">
        <v>19</v>
      </c>
      <c r="C33" s="27" t="s">
        <v>32</v>
      </c>
      <c r="D33" s="23"/>
      <c r="E33" s="22"/>
      <c r="F33" s="22"/>
      <c r="G33" s="21"/>
    </row>
    <row r="34" spans="2:7" ht="12.75">
      <c r="B34" s="3" t="s">
        <v>20</v>
      </c>
      <c r="C34" s="27" t="s">
        <v>31</v>
      </c>
      <c r="D34" s="23"/>
      <c r="E34" s="22"/>
      <c r="F34" s="22"/>
      <c r="G34" s="21"/>
    </row>
    <row r="35" spans="2:7" ht="13.5" thickBot="1">
      <c r="B35" s="4">
        <v>31</v>
      </c>
      <c r="C35" s="25" t="s">
        <v>30</v>
      </c>
      <c r="D35" s="15">
        <v>214</v>
      </c>
      <c r="E35" s="15">
        <v>305.90499999999997</v>
      </c>
      <c r="F35" s="14">
        <v>383.14800000000002</v>
      </c>
      <c r="G35" s="13">
        <v>491.515</v>
      </c>
    </row>
    <row r="36" spans="2:7" ht="13.5" thickBot="1">
      <c r="B36" s="26"/>
      <c r="C36" s="25" t="s">
        <v>29</v>
      </c>
      <c r="D36" s="10">
        <v>8427</v>
      </c>
      <c r="E36" s="10">
        <v>9659.1490000000031</v>
      </c>
      <c r="F36" s="9">
        <v>7042.751999999994</v>
      </c>
      <c r="G36" s="8">
        <v>2251.0420000000008</v>
      </c>
    </row>
    <row r="37" spans="2:7" ht="12.75">
      <c r="B37" s="5"/>
      <c r="C37" s="24" t="s">
        <v>28</v>
      </c>
      <c r="D37" s="23"/>
      <c r="E37" s="22"/>
      <c r="F37" s="22"/>
      <c r="G37" s="21"/>
    </row>
    <row r="38" spans="2:7" ht="12.75">
      <c r="B38" s="2" t="s">
        <v>21</v>
      </c>
      <c r="C38" s="20" t="s">
        <v>27</v>
      </c>
      <c r="D38" s="19"/>
      <c r="E38" s="18"/>
      <c r="F38" s="18"/>
      <c r="G38" s="17"/>
    </row>
    <row r="39" spans="2:7" ht="12.75">
      <c r="B39" s="4" t="s">
        <v>22</v>
      </c>
      <c r="C39" s="20" t="s">
        <v>26</v>
      </c>
      <c r="D39" s="19"/>
      <c r="E39" s="18"/>
      <c r="F39" s="18"/>
      <c r="G39" s="17">
        <v>-700</v>
      </c>
    </row>
    <row r="40" spans="2:7" ht="13.5" thickBot="1">
      <c r="B40" s="2"/>
      <c r="C40" s="16" t="s">
        <v>25</v>
      </c>
      <c r="D40" s="15"/>
      <c r="E40" s="14"/>
      <c r="F40" s="14"/>
      <c r="G40" s="13"/>
    </row>
    <row r="41" spans="2:7" ht="13.5" thickBot="1">
      <c r="B41" s="12" t="s">
        <v>23</v>
      </c>
      <c r="C41" s="11" t="s">
        <v>24</v>
      </c>
      <c r="D41" s="10">
        <v>8427</v>
      </c>
      <c r="E41" s="10">
        <v>9659.1490000000031</v>
      </c>
      <c r="F41" s="9">
        <v>7042.751999999994</v>
      </c>
      <c r="G41" s="8">
        <v>1551.0420000000008</v>
      </c>
    </row>
  </sheetData>
  <mergeCells count="2">
    <mergeCell ref="B7:C8"/>
    <mergeCell ref="D7:G7"/>
  </mergeCells>
  <pageMargins left="0.31496062992126" right="0.31496062992126" top="0.393700787401575" bottom="0.393700787401575" header="0.31496062992126" footer="0.31496062992126"/>
  <pageSetup orientation="portrait" paperSize="9" scale="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2015-03-03T10:39:33Z</dcterms:created>
  <cp:category/>
  <cp:contentType/>
  <cp:contentStatus/>
</cp:coreProperties>
</file>