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1555" windowHeight="6285"/>
  </bookViews>
  <sheets>
    <sheet name="čtvrtletní" sheetId="2" r:id="rId1"/>
    <sheet name="kumulativně" sheetId="3" r:id="rId2"/>
  </sheets>
  <externalReferences>
    <externalReference r:id="rId3"/>
    <externalReference r:id="rId4"/>
  </externalReferences>
  <definedNames>
    <definedName name="_xlnm.Print_Area" localSheetId="0">čtvrtletní!$B$2:$G$29</definedName>
    <definedName name="_xlnm.Print_Area" localSheetId="1">kumulativně!$B$2:$G$29</definedName>
  </definedNames>
  <calcPr calcId="145621"/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</calcChain>
</file>

<file path=xl/sharedStrings.xml><?xml version="1.0" encoding="utf-8"?>
<sst xmlns="http://schemas.openxmlformats.org/spreadsheetml/2006/main" count="72" uniqueCount="39">
  <si>
    <t>Subsektor S.1313</t>
  </si>
  <si>
    <t xml:space="preserve">1. čtvrtletí               </t>
  </si>
  <si>
    <t xml:space="preserve">2. čtvrtletí           </t>
  </si>
  <si>
    <t xml:space="preserve">3. čtvrtletí                </t>
  </si>
  <si>
    <t xml:space="preserve">4. čtvrtletí                      </t>
  </si>
  <si>
    <t>11</t>
  </si>
  <si>
    <t>12</t>
  </si>
  <si>
    <t>k 31.3.</t>
  </si>
  <si>
    <t>k 30. 6.</t>
  </si>
  <si>
    <t>k 30. 9.</t>
  </si>
  <si>
    <t>k 31. 12.</t>
  </si>
  <si>
    <t>v mil. Kč</t>
  </si>
  <si>
    <t>2</t>
  </si>
  <si>
    <t>3</t>
  </si>
  <si>
    <t>4</t>
  </si>
  <si>
    <t>5</t>
  </si>
  <si>
    <t>6</t>
  </si>
  <si>
    <t>7</t>
  </si>
  <si>
    <t>VÝNOSOVÉ TRANSAKCE</t>
  </si>
  <si>
    <t>NÁKLADOVÉ TRANSAKCE</t>
  </si>
  <si>
    <t>SALDO</t>
  </si>
  <si>
    <t>NEZAHRNUTO</t>
  </si>
  <si>
    <t>Sociální příspěvky</t>
  </si>
  <si>
    <t>Transfery</t>
  </si>
  <si>
    <t>Náhrady zaměstnancům</t>
  </si>
  <si>
    <t>Spotřeba zboží a služeb</t>
  </si>
  <si>
    <t>Spotřeba fixního kapitálu</t>
  </si>
  <si>
    <t>Úroky</t>
  </si>
  <si>
    <t>Sociální dávky</t>
  </si>
  <si>
    <t>Jiné transakce</t>
  </si>
  <si>
    <t>Daně</t>
  </si>
  <si>
    <t xml:space="preserve"> Přímé</t>
  </si>
  <si>
    <t xml:space="preserve"> Nepřímé</t>
  </si>
  <si>
    <t>Ostatní transakce:</t>
  </si>
  <si>
    <t xml:space="preserve"> Úroky</t>
  </si>
  <si>
    <t xml:space="preserve"> Dividendy</t>
  </si>
  <si>
    <t xml:space="preserve"> Ostatní</t>
  </si>
  <si>
    <t xml:space="preserve"> Prodeje zboží a služeb</t>
  </si>
  <si>
    <t>Příspěvkové organizace zřizované ÚSC a DSO - zařazené do S.1313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</si>
</sst>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*."/>
    <numFmt numFmtId="165" formatCode="_ @*."/>
    <numFmt numFmtId="166" formatCode="__@*."/>
  </numFmts>
  <fonts count="15" x14ac:knownFonts="1"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 CE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9" fillId="0" borderId="0" applyProtection="0">
      <alignment wrapText="1"/>
    </xf>
    <xf numFmtId="165" fontId="10" fillId="0" borderId="0"/>
    <xf numFmtId="166" fontId="11" fillId="0" borderId="0" applyProtection="0"/>
    <xf numFmtId="0" fontId="14" fillId="0" borderId="0"/>
    <xf numFmtId="0" fontId="7" fillId="0" borderId="0"/>
    <xf numFmtId="0" fontId="5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5" applyFont="1" applyFill="1" applyBorder="1" applyAlignment="1" applyProtection="1">
      <alignment horizontal="left"/>
    </xf>
    <xf numFmtId="3" fontId="6" fillId="2" borderId="4" xfId="0" applyNumberFormat="1" applyFont="1" applyFill="1" applyBorder="1"/>
    <xf numFmtId="0" fontId="8" fillId="2" borderId="3" xfId="5" quotePrefix="1" applyFont="1" applyFill="1" applyBorder="1" applyAlignment="1" applyProtection="1">
      <alignment horizontal="left"/>
    </xf>
    <xf numFmtId="3" fontId="8" fillId="2" borderId="4" xfId="0" applyNumberFormat="1" applyFont="1" applyFill="1" applyBorder="1"/>
    <xf numFmtId="0" fontId="6" fillId="2" borderId="3" xfId="5" quotePrefix="1" applyFont="1" applyFill="1" applyBorder="1" applyAlignment="1" applyProtection="1">
      <alignment horizontal="left"/>
    </xf>
    <xf numFmtId="0" fontId="1" fillId="2" borderId="0" xfId="0" applyFont="1" applyFill="1"/>
    <xf numFmtId="0" fontId="0" fillId="2" borderId="0" xfId="0" applyFont="1" applyFill="1"/>
    <xf numFmtId="0" fontId="8" fillId="2" borderId="5" xfId="5" quotePrefix="1" applyFont="1" applyFill="1" applyBorder="1" applyAlignment="1" applyProtection="1">
      <alignment horizontal="left"/>
    </xf>
    <xf numFmtId="3" fontId="8" fillId="2" borderId="1" xfId="0" applyNumberFormat="1" applyFont="1" applyFill="1" applyBorder="1"/>
    <xf numFmtId="0" fontId="6" fillId="2" borderId="6" xfId="5" applyFont="1" applyFill="1" applyBorder="1" applyAlignment="1" applyProtection="1">
      <alignment horizontal="left"/>
    </xf>
    <xf numFmtId="0" fontId="6" fillId="2" borderId="7" xfId="5" quotePrefix="1" applyFont="1" applyFill="1" applyBorder="1" applyAlignment="1" applyProtection="1">
      <alignment horizontal="left"/>
    </xf>
    <xf numFmtId="3" fontId="6" fillId="2" borderId="8" xfId="0" applyNumberFormat="1" applyFont="1" applyFill="1" applyBorder="1"/>
    <xf numFmtId="0" fontId="6" fillId="2" borderId="7" xfId="5" quotePrefix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9" xfId="0" applyFont="1" applyFill="1" applyBorder="1"/>
    <xf numFmtId="49" fontId="6" fillId="2" borderId="10" xfId="1" applyNumberFormat="1" applyFont="1" applyFill="1" applyBorder="1" applyProtection="1">
      <alignment wrapText="1"/>
    </xf>
    <xf numFmtId="49" fontId="8" fillId="2" borderId="10" xfId="2" applyNumberFormat="1" applyFont="1" applyFill="1" applyBorder="1"/>
    <xf numFmtId="49" fontId="6" fillId="2" borderId="10" xfId="2" applyNumberFormat="1" applyFont="1" applyFill="1" applyBorder="1"/>
    <xf numFmtId="49" fontId="6" fillId="2" borderId="10" xfId="5" applyNumberFormat="1" applyFont="1" applyFill="1" applyBorder="1" applyAlignment="1" applyProtection="1"/>
    <xf numFmtId="49" fontId="6" fillId="2" borderId="10" xfId="3" applyNumberFormat="1" applyFont="1" applyFill="1" applyBorder="1"/>
    <xf numFmtId="49" fontId="6" fillId="2" borderId="7" xfId="1" applyNumberFormat="1" applyFont="1" applyFill="1" applyBorder="1">
      <alignment wrapText="1"/>
    </xf>
    <xf numFmtId="49" fontId="6" fillId="2" borderId="11" xfId="1" applyNumberFormat="1" applyFont="1" applyFill="1" applyBorder="1">
      <alignment wrapText="1"/>
    </xf>
    <xf numFmtId="0" fontId="12" fillId="2" borderId="6" xfId="4" applyFont="1" applyFill="1" applyBorder="1" applyAlignment="1">
      <alignment vertical="center"/>
    </xf>
    <xf numFmtId="49" fontId="8" fillId="2" borderId="12" xfId="2" applyNumberFormat="1" applyFont="1" applyFill="1" applyBorder="1"/>
    <xf numFmtId="3" fontId="6" fillId="2" borderId="13" xfId="0" applyNumberFormat="1" applyFont="1" applyFill="1" applyBorder="1"/>
    <xf numFmtId="3" fontId="6" fillId="2" borderId="14" xfId="0" applyNumberFormat="1" applyFont="1" applyFill="1" applyBorder="1"/>
    <xf numFmtId="3" fontId="8" fillId="2" borderId="14" xfId="0" applyNumberFormat="1" applyFont="1" applyFill="1" applyBorder="1"/>
    <xf numFmtId="3" fontId="8" fillId="2" borderId="15" xfId="0" applyNumberFormat="1" applyFont="1" applyFill="1" applyBorder="1"/>
    <xf numFmtId="3" fontId="6" fillId="2" borderId="16" xfId="0" applyNumberFormat="1" applyFont="1" applyFill="1" applyBorder="1"/>
    <xf numFmtId="3" fontId="6" fillId="2" borderId="16" xfId="0" applyNumberFormat="1" applyFont="1" applyFill="1" applyBorder="1" applyAlignment="1">
      <alignment vertical="center"/>
    </xf>
    <xf numFmtId="3" fontId="6" fillId="2" borderId="17" xfId="0" applyNumberFormat="1" applyFont="1" applyFill="1" applyBorder="1"/>
    <xf numFmtId="3" fontId="6" fillId="2" borderId="24" xfId="0" applyNumberFormat="1" applyFont="1" applyFill="1" applyBorder="1"/>
    <xf numFmtId="3" fontId="6" fillId="2" borderId="25" xfId="0" applyNumberFormat="1" applyFont="1" applyFill="1" applyBorder="1"/>
    <xf numFmtId="3" fontId="8" fillId="2" borderId="25" xfId="0" applyNumberFormat="1" applyFont="1" applyFill="1" applyBorder="1"/>
    <xf numFmtId="3" fontId="8" fillId="2" borderId="2" xfId="0" applyNumberFormat="1" applyFont="1" applyFill="1" applyBorder="1"/>
    <xf numFmtId="3" fontId="6" fillId="2" borderId="26" xfId="0" applyNumberFormat="1" applyFont="1" applyFill="1" applyBorder="1"/>
    <xf numFmtId="3" fontId="6" fillId="2" borderId="26" xfId="0" applyNumberFormat="1" applyFont="1" applyFill="1" applyBorder="1" applyAlignment="1">
      <alignment vertical="center"/>
    </xf>
    <xf numFmtId="0" fontId="6" fillId="2" borderId="18" xfId="6" applyFont="1" applyFill="1" applyBorder="1" applyAlignment="1">
      <alignment horizontal="center" vertical="center"/>
    </xf>
    <xf numFmtId="0" fontId="6" fillId="2" borderId="19" xfId="6" applyFont="1" applyFill="1" applyBorder="1" applyAlignment="1">
      <alignment horizontal="center" vertical="center"/>
    </xf>
    <xf numFmtId="0" fontId="6" fillId="2" borderId="20" xfId="6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7">
    <cellStyle name="0_mezer" xfId="1"/>
    <cellStyle name="1_mezera" xfId="2"/>
    <cellStyle name="2_mezery" xfId="3"/>
    <cellStyle name="Normální" xfId="0" builtinId="0"/>
    <cellStyle name="normální 3" xfId="4"/>
    <cellStyle name="normální_935GFSYQNewData" xfId="5"/>
    <cellStyle name="normální_Lis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(5MIGA7VFH3VABZGGB7QP5LQ2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004/Desktop/Report%20PO%20-%20z&#345;izovan&#233;%20&#218;SC%20a%20DSO%20(3.%20&#269;tvrtlet&#237;%2020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/>
      <sheetData sheetId="1"/>
      <sheetData sheetId="2"/>
      <sheetData sheetId="3">
        <row r="5">
          <cell r="B5">
            <v>40606.117681490003</v>
          </cell>
          <cell r="C5">
            <v>38731.222474380003</v>
          </cell>
          <cell r="E5">
            <v>43434.506407159999</v>
          </cell>
          <cell r="J5">
            <v>79337.340155869999</v>
          </cell>
          <cell r="L5">
            <v>160509.22388551</v>
          </cell>
        </row>
        <row r="6">
          <cell r="B6">
            <v>0</v>
          </cell>
          <cell r="C6">
            <v>0</v>
          </cell>
          <cell r="E6">
            <v>0</v>
          </cell>
        </row>
        <row r="7">
          <cell r="B7">
            <v>0</v>
          </cell>
          <cell r="C7">
            <v>0</v>
          </cell>
          <cell r="E7">
            <v>0</v>
          </cell>
        </row>
        <row r="8">
          <cell r="B8">
            <v>0</v>
          </cell>
          <cell r="C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E9">
            <v>0</v>
          </cell>
        </row>
        <row r="10">
          <cell r="B10">
            <v>34045.799519560001</v>
          </cell>
          <cell r="C10">
            <v>32452.513845400001</v>
          </cell>
          <cell r="E10">
            <v>36559.519569579999</v>
          </cell>
          <cell r="J10">
            <v>66498.313364960006</v>
          </cell>
          <cell r="L10">
            <v>136013.52459968001</v>
          </cell>
        </row>
        <row r="11">
          <cell r="B11">
            <v>6560.3181619300003</v>
          </cell>
          <cell r="C11">
            <v>6278.70862898</v>
          </cell>
          <cell r="E11">
            <v>6874.9868375799997</v>
          </cell>
          <cell r="J11">
            <v>12839.02679091</v>
          </cell>
          <cell r="L11">
            <v>24495.69928583</v>
          </cell>
        </row>
        <row r="12">
          <cell r="B12">
            <v>6.0361840999999998</v>
          </cell>
          <cell r="C12">
            <v>6.3386345300000002</v>
          </cell>
          <cell r="E12">
            <v>5.0650939700000004</v>
          </cell>
          <cell r="J12">
            <v>12.37481863</v>
          </cell>
          <cell r="L12">
            <v>27.529837749999999</v>
          </cell>
        </row>
        <row r="13">
          <cell r="B13">
            <v>0</v>
          </cell>
          <cell r="C13">
            <v>0</v>
          </cell>
          <cell r="E13">
            <v>0</v>
          </cell>
        </row>
        <row r="14">
          <cell r="B14">
            <v>6543.1564366900002</v>
          </cell>
          <cell r="C14">
            <v>6265.2294749399998</v>
          </cell>
          <cell r="E14">
            <v>6851.1694683400001</v>
          </cell>
          <cell r="J14">
            <v>12808.385911629999</v>
          </cell>
          <cell r="L14">
            <v>24417.474064580001</v>
          </cell>
        </row>
        <row r="15">
          <cell r="B15">
            <v>11.125541139999999</v>
          </cell>
          <cell r="C15">
            <v>7.1405195099999998</v>
          </cell>
          <cell r="E15">
            <v>18.752275269999998</v>
          </cell>
          <cell r="J15">
            <v>18.26606065</v>
          </cell>
          <cell r="L15">
            <v>50.695383499999998</v>
          </cell>
        </row>
        <row r="16">
          <cell r="B16">
            <v>36239.382558969999</v>
          </cell>
          <cell r="C16">
            <v>38697.032929829998</v>
          </cell>
          <cell r="E16">
            <v>48732.573893480003</v>
          </cell>
          <cell r="J16">
            <v>74936.415488800005</v>
          </cell>
          <cell r="L16">
            <v>161340.46658420999</v>
          </cell>
        </row>
        <row r="17">
          <cell r="B17">
            <v>24787.75815736</v>
          </cell>
          <cell r="C17">
            <v>25892.18840291</v>
          </cell>
          <cell r="E17">
            <v>29650.487635760001</v>
          </cell>
          <cell r="J17">
            <v>50679.94656027</v>
          </cell>
          <cell r="L17">
            <v>105347.13052583</v>
          </cell>
        </row>
        <row r="18">
          <cell r="B18">
            <v>9778.4479159000002</v>
          </cell>
          <cell r="C18">
            <v>10897.96091491</v>
          </cell>
          <cell r="E18">
            <v>16744.45359465</v>
          </cell>
          <cell r="J18">
            <v>20676.40883081</v>
          </cell>
          <cell r="L18">
            <v>48055.69659783</v>
          </cell>
        </row>
        <row r="19">
          <cell r="B19">
            <v>1484.3147441799999</v>
          </cell>
          <cell r="C19">
            <v>1571.50843814</v>
          </cell>
          <cell r="E19">
            <v>1882.6140523399999</v>
          </cell>
          <cell r="J19">
            <v>3055.8231823199999</v>
          </cell>
          <cell r="L19">
            <v>6497.1165772699997</v>
          </cell>
        </row>
        <row r="20">
          <cell r="B20">
            <v>6.7225133599999998</v>
          </cell>
          <cell r="C20">
            <v>3.85810824</v>
          </cell>
          <cell r="E20">
            <v>5.7768900500000004</v>
          </cell>
          <cell r="J20">
            <v>10.580621600000001</v>
          </cell>
          <cell r="L20">
            <v>20.850332680000001</v>
          </cell>
        </row>
        <row r="21">
          <cell r="B21">
            <v>146.65266381000001</v>
          </cell>
          <cell r="C21">
            <v>302.64365803999999</v>
          </cell>
          <cell r="E21">
            <v>312.40864540000001</v>
          </cell>
          <cell r="J21">
            <v>449.29632185000003</v>
          </cell>
          <cell r="L21">
            <v>1155.03650012</v>
          </cell>
        </row>
        <row r="22">
          <cell r="B22">
            <v>0</v>
          </cell>
          <cell r="C22">
            <v>0</v>
          </cell>
          <cell r="E22">
            <v>0</v>
          </cell>
        </row>
        <row r="23">
          <cell r="B23">
            <v>35.486564360000003</v>
          </cell>
          <cell r="C23">
            <v>28.873407589999999</v>
          </cell>
          <cell r="E23">
            <v>136.83307528</v>
          </cell>
          <cell r="J23">
            <v>64.359971950000002</v>
          </cell>
          <cell r="L23">
            <v>264.63605047999999</v>
          </cell>
        </row>
        <row r="24">
          <cell r="B24">
            <v>4366.73512252</v>
          </cell>
          <cell r="C24">
            <v>34.189544550000001</v>
          </cell>
          <cell r="E24">
            <v>-5298.0674863200002</v>
          </cell>
          <cell r="J24">
            <v>4400.9246670700004</v>
          </cell>
          <cell r="L24">
            <v>-831.24269870000001</v>
          </cell>
        </row>
        <row r="25">
          <cell r="B25">
            <v>183.21245744000001</v>
          </cell>
          <cell r="C25">
            <v>326.36842228</v>
          </cell>
          <cell r="E25">
            <v>1105.03234559</v>
          </cell>
          <cell r="J25">
            <v>509.58087971999998</v>
          </cell>
          <cell r="L25">
            <v>2241.4681753499999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vrtletí"/>
      <sheetName val="kumulativně"/>
      <sheetName val="BExRepositorySheet"/>
      <sheetName val="List3"/>
    </sheetNames>
    <sheetDataSet>
      <sheetData sheetId="0"/>
      <sheetData sheetId="1"/>
      <sheetData sheetId="2"/>
      <sheetData sheetId="3">
        <row r="5">
          <cell r="D5">
            <v>37737.377322480002</v>
          </cell>
          <cell r="K5">
            <v>117074.71747834999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32955.691665140002</v>
          </cell>
          <cell r="K10">
            <v>99454.005030100001</v>
          </cell>
        </row>
        <row r="11">
          <cell r="D11">
            <v>4781.68565734</v>
          </cell>
          <cell r="K11">
            <v>17620.71244825</v>
          </cell>
        </row>
        <row r="12">
          <cell r="D12">
            <v>10.089925149999999</v>
          </cell>
          <cell r="K12">
            <v>22.464743779999999</v>
          </cell>
        </row>
        <row r="13">
          <cell r="D13">
            <v>0</v>
          </cell>
        </row>
        <row r="14">
          <cell r="D14">
            <v>4757.9186846100001</v>
          </cell>
          <cell r="K14">
            <v>17566.304596239999</v>
          </cell>
        </row>
        <row r="15">
          <cell r="D15">
            <v>13.67704758</v>
          </cell>
          <cell r="K15">
            <v>31.94310823</v>
          </cell>
        </row>
        <row r="16">
          <cell r="D16">
            <v>37671.47720193</v>
          </cell>
          <cell r="K16">
            <v>112607.89269073</v>
          </cell>
        </row>
        <row r="17">
          <cell r="D17">
            <v>25016.696329800001</v>
          </cell>
          <cell r="K17">
            <v>75696.642890069998</v>
          </cell>
        </row>
        <row r="18">
          <cell r="D18">
            <v>10634.83417237</v>
          </cell>
          <cell r="K18">
            <v>31311.24300318</v>
          </cell>
        </row>
        <row r="19">
          <cell r="D19">
            <v>1558.67934261</v>
          </cell>
          <cell r="K19">
            <v>4614.5025249299997</v>
          </cell>
        </row>
        <row r="20">
          <cell r="D20">
            <v>4.49282103</v>
          </cell>
          <cell r="K20">
            <v>15.073442630000001</v>
          </cell>
        </row>
        <row r="21">
          <cell r="D21">
            <v>393.33153286999999</v>
          </cell>
          <cell r="K21">
            <v>842.62785471999996</v>
          </cell>
        </row>
        <row r="22">
          <cell r="D22">
            <v>0</v>
          </cell>
        </row>
        <row r="23">
          <cell r="D23">
            <v>63.443003249999997</v>
          </cell>
          <cell r="K23">
            <v>127.80297520000001</v>
          </cell>
        </row>
        <row r="24">
          <cell r="D24">
            <v>65.900120549999997</v>
          </cell>
          <cell r="K24">
            <v>4466.8247876200003</v>
          </cell>
        </row>
        <row r="25">
          <cell r="D25">
            <v>626.85495003999995</v>
          </cell>
          <cell r="K25">
            <v>1136.4358297599999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workbookViewId="0">
      <selection activeCell="B1" sqref="B1"/>
    </sheetView>
  </sheetViews>
  <sheetFormatPr defaultRowHeight="12.75" x14ac:dyDescent="0.2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 x14ac:dyDescent="0.2">
      <c r="D1" s="3"/>
      <c r="E1" s="3"/>
      <c r="F1" s="3"/>
      <c r="G1" s="3"/>
    </row>
    <row r="2" spans="2:7" s="2" customFormat="1" x14ac:dyDescent="0.2">
      <c r="B2" s="4" t="s">
        <v>0</v>
      </c>
      <c r="D2" s="3"/>
      <c r="E2" s="3"/>
      <c r="F2" s="3"/>
      <c r="G2" s="3"/>
    </row>
    <row r="3" spans="2:7" s="2" customFormat="1" x14ac:dyDescent="0.2">
      <c r="D3" s="3"/>
      <c r="E3" s="3"/>
      <c r="F3" s="3"/>
      <c r="G3" s="3"/>
    </row>
    <row r="4" spans="2:7" s="2" customFormat="1" ht="15.75" x14ac:dyDescent="0.25">
      <c r="B4" s="5" t="s">
        <v>38</v>
      </c>
      <c r="D4" s="3"/>
      <c r="E4" s="3"/>
      <c r="F4" s="3"/>
      <c r="G4" s="3"/>
    </row>
    <row r="5" spans="2:7" s="2" customFormat="1" ht="15.75" x14ac:dyDescent="0.25">
      <c r="B5" s="5"/>
      <c r="D5" s="3"/>
      <c r="E5" s="3"/>
      <c r="F5" s="3"/>
      <c r="G5" s="3"/>
    </row>
    <row r="6" spans="2:7" s="2" customFormat="1" ht="13.5" thickBot="1" x14ac:dyDescent="0.25">
      <c r="B6" s="2" t="s">
        <v>11</v>
      </c>
      <c r="C6" s="4"/>
      <c r="D6" s="24"/>
      <c r="E6" s="3"/>
      <c r="F6" s="3"/>
      <c r="G6" s="3"/>
    </row>
    <row r="7" spans="2:7" x14ac:dyDescent="0.2">
      <c r="B7" s="47"/>
      <c r="C7" s="48"/>
      <c r="D7" s="51">
        <v>2015</v>
      </c>
      <c r="E7" s="52"/>
      <c r="F7" s="52"/>
      <c r="G7" s="53"/>
    </row>
    <row r="8" spans="2:7" ht="13.5" thickBot="1" x14ac:dyDescent="0.25">
      <c r="B8" s="49"/>
      <c r="C8" s="50"/>
      <c r="D8" s="6" t="s">
        <v>1</v>
      </c>
      <c r="E8" s="6" t="s">
        <v>2</v>
      </c>
      <c r="F8" s="6" t="s">
        <v>3</v>
      </c>
      <c r="G8" s="7" t="s">
        <v>4</v>
      </c>
    </row>
    <row r="9" spans="2:7" s="13" customFormat="1" x14ac:dyDescent="0.2">
      <c r="B9" s="17"/>
      <c r="C9" s="32" t="s">
        <v>18</v>
      </c>
      <c r="D9" s="34">
        <f>IF([1]List3!B5=0," ",[1]List3!B5)</f>
        <v>40606.117681490003</v>
      </c>
      <c r="E9" s="40">
        <f>IF([1]List3!C5=0," ",[1]List3!C5)</f>
        <v>38731.222474380003</v>
      </c>
      <c r="F9" s="40">
        <f>IF([2]List3!D5=0," ",[2]List3!D5)</f>
        <v>37737.377322480002</v>
      </c>
      <c r="G9" s="41">
        <f>IF([1]List3!E5=0," ",[1]List3!E5)</f>
        <v>43434.506407159999</v>
      </c>
    </row>
    <row r="10" spans="2:7" s="13" customFormat="1" x14ac:dyDescent="0.2">
      <c r="B10" s="8">
        <v>1</v>
      </c>
      <c r="C10" s="25" t="s">
        <v>30</v>
      </c>
      <c r="D10" s="35" t="str">
        <f>IF([1]List3!B6=0," ",[1]List3!B6)</f>
        <v xml:space="preserve"> </v>
      </c>
      <c r="E10" s="9" t="str">
        <f>IF([1]List3!C6=0," ",[1]List3!C6)</f>
        <v xml:space="preserve"> </v>
      </c>
      <c r="F10" s="9" t="str">
        <f>IF([2]List3!D6=0," ",[2]List3!D6)</f>
        <v xml:space="preserve"> </v>
      </c>
      <c r="G10" s="42" t="str">
        <f>IF([1]List3!E6=0," ",[1]List3!E6)</f>
        <v xml:space="preserve"> </v>
      </c>
    </row>
    <row r="11" spans="2:7" x14ac:dyDescent="0.2">
      <c r="B11" s="10" t="s">
        <v>5</v>
      </c>
      <c r="C11" s="26" t="s">
        <v>31</v>
      </c>
      <c r="D11" s="36" t="str">
        <f>IF([1]List3!B7=0," ",[1]List3!B7)</f>
        <v xml:space="preserve"> </v>
      </c>
      <c r="E11" s="11" t="str">
        <f>IF([1]List3!C7=0," ",[1]List3!C7)</f>
        <v xml:space="preserve"> </v>
      </c>
      <c r="F11" s="11" t="str">
        <f>IF([2]List3!D7=0," ",[2]List3!D7)</f>
        <v xml:space="preserve"> </v>
      </c>
      <c r="G11" s="43" t="str">
        <f>IF([1]List3!E7=0," ",[1]List3!E7)</f>
        <v xml:space="preserve"> </v>
      </c>
    </row>
    <row r="12" spans="2:7" x14ac:dyDescent="0.2">
      <c r="B12" s="10" t="s">
        <v>6</v>
      </c>
      <c r="C12" s="26" t="s">
        <v>32</v>
      </c>
      <c r="D12" s="36" t="str">
        <f>IF([1]List3!B8=0," ",[1]List3!B8)</f>
        <v xml:space="preserve"> </v>
      </c>
      <c r="E12" s="11" t="str">
        <f>IF([1]List3!C8=0," ",[1]List3!C8)</f>
        <v xml:space="preserve"> </v>
      </c>
      <c r="F12" s="11" t="str">
        <f>IF([2]List3!D8=0," ",[2]List3!D8)</f>
        <v xml:space="preserve"> </v>
      </c>
      <c r="G12" s="43" t="str">
        <f>IF([1]List3!E8=0," ",[1]List3!E8)</f>
        <v xml:space="preserve"> </v>
      </c>
    </row>
    <row r="13" spans="2:7" x14ac:dyDescent="0.2">
      <c r="B13" s="12" t="s">
        <v>12</v>
      </c>
      <c r="C13" s="27" t="s">
        <v>22</v>
      </c>
      <c r="D13" s="35" t="str">
        <f>IF([1]List3!B9=0," ",[1]List3!B9)</f>
        <v xml:space="preserve"> </v>
      </c>
      <c r="E13" s="9" t="str">
        <f>IF([1]List3!C9=0," ",[1]List3!C9)</f>
        <v xml:space="preserve"> </v>
      </c>
      <c r="F13" s="9" t="str">
        <f>IF([2]List3!D9=0," ",[2]List3!D9)</f>
        <v xml:space="preserve"> </v>
      </c>
      <c r="G13" s="42" t="str">
        <f>IF([1]List3!E9=0," ",[1]List3!E9)</f>
        <v xml:space="preserve"> </v>
      </c>
    </row>
    <row r="14" spans="2:7" s="13" customFormat="1" x14ac:dyDescent="0.2">
      <c r="B14" s="12" t="s">
        <v>13</v>
      </c>
      <c r="C14" s="27" t="s">
        <v>23</v>
      </c>
      <c r="D14" s="35">
        <f>IF([1]List3!B10=0," ",[1]List3!B10)</f>
        <v>34045.799519560001</v>
      </c>
      <c r="E14" s="9">
        <f>IF([1]List3!C10=0," ",[1]List3!C10)</f>
        <v>32452.513845400001</v>
      </c>
      <c r="F14" s="9">
        <f>IF([2]List3!D10=0," ",[2]List3!D10)</f>
        <v>32955.691665140002</v>
      </c>
      <c r="G14" s="42">
        <f>IF([1]List3!E10=0," ",[1]List3!E10)</f>
        <v>36559.519569579999</v>
      </c>
    </row>
    <row r="15" spans="2:7" s="13" customFormat="1" x14ac:dyDescent="0.2">
      <c r="B15" s="12" t="s">
        <v>14</v>
      </c>
      <c r="C15" s="25" t="s">
        <v>33</v>
      </c>
      <c r="D15" s="35">
        <f>IF([1]List3!B11=0," ",[1]List3!B11)</f>
        <v>6560.3181619300003</v>
      </c>
      <c r="E15" s="9">
        <f>IF([1]List3!C11=0," ",[1]List3!C11)</f>
        <v>6278.70862898</v>
      </c>
      <c r="F15" s="9">
        <f>IF([2]List3!D11=0," ",[2]List3!D11)</f>
        <v>4781.68565734</v>
      </c>
      <c r="G15" s="42">
        <f>IF([1]List3!E11=0," ",[1]List3!E11)</f>
        <v>6874.9868375799997</v>
      </c>
    </row>
    <row r="16" spans="2:7" s="14" customFormat="1" x14ac:dyDescent="0.2">
      <c r="B16" s="10">
        <v>41</v>
      </c>
      <c r="C16" s="26" t="s">
        <v>34</v>
      </c>
      <c r="D16" s="36">
        <f>IF([1]List3!B12=0," ",[1]List3!B12)</f>
        <v>6.0361840999999998</v>
      </c>
      <c r="E16" s="11">
        <f>IF([1]List3!C12=0," ",[1]List3!C12)</f>
        <v>6.3386345300000002</v>
      </c>
      <c r="F16" s="11">
        <f>IF([2]List3!D12=0," ",[2]List3!D12)</f>
        <v>10.089925149999999</v>
      </c>
      <c r="G16" s="43">
        <f>IF([1]List3!E12=0," ",[1]List3!E12)</f>
        <v>5.0650939700000004</v>
      </c>
    </row>
    <row r="17" spans="2:7" x14ac:dyDescent="0.2">
      <c r="B17" s="10">
        <v>42</v>
      </c>
      <c r="C17" s="26" t="s">
        <v>35</v>
      </c>
      <c r="D17" s="36" t="str">
        <f>IF([1]List3!B13=0," ",[1]List3!B13)</f>
        <v xml:space="preserve"> </v>
      </c>
      <c r="E17" s="11" t="str">
        <f>IF([1]List3!C13=0," ",[1]List3!C13)</f>
        <v xml:space="preserve"> </v>
      </c>
      <c r="F17" s="11" t="str">
        <f>IF([2]List3!D13=0," ",[2]List3!D13)</f>
        <v xml:space="preserve"> </v>
      </c>
      <c r="G17" s="43" t="str">
        <f>IF([1]List3!E13=0," ",[1]List3!E13)</f>
        <v xml:space="preserve"> </v>
      </c>
    </row>
    <row r="18" spans="2:7" x14ac:dyDescent="0.2">
      <c r="B18" s="10">
        <v>43</v>
      </c>
      <c r="C18" s="26" t="s">
        <v>37</v>
      </c>
      <c r="D18" s="36">
        <f>IF([1]List3!B14=0," ",[1]List3!B14)</f>
        <v>6543.1564366900002</v>
      </c>
      <c r="E18" s="11">
        <f>IF([1]List3!C14=0," ",[1]List3!C14)</f>
        <v>6265.2294749399998</v>
      </c>
      <c r="F18" s="11">
        <f>IF([2]List3!D14=0," ",[2]List3!D14)</f>
        <v>4757.9186846100001</v>
      </c>
      <c r="G18" s="43">
        <f>IF([1]List3!E14=0," ",[1]List3!E14)</f>
        <v>6851.1694683400001</v>
      </c>
    </row>
    <row r="19" spans="2:7" ht="13.5" thickBot="1" x14ac:dyDescent="0.25">
      <c r="B19" s="15">
        <v>44</v>
      </c>
      <c r="C19" s="33" t="s">
        <v>36</v>
      </c>
      <c r="D19" s="37">
        <f>IF([1]List3!B15=0," ",[1]List3!B15)</f>
        <v>11.125541139999999</v>
      </c>
      <c r="E19" s="16">
        <f>IF([1]List3!C15=0," ",[1]List3!C15)</f>
        <v>7.1405195099999998</v>
      </c>
      <c r="F19" s="16">
        <f>IF([2]List3!D15=0," ",[2]List3!D15)</f>
        <v>13.67704758</v>
      </c>
      <c r="G19" s="44">
        <f>IF([1]List3!E15=0," ",[1]List3!E15)</f>
        <v>18.752275269999998</v>
      </c>
    </row>
    <row r="20" spans="2:7" x14ac:dyDescent="0.2">
      <c r="B20" s="12"/>
      <c r="C20" s="28" t="s">
        <v>19</v>
      </c>
      <c r="D20" s="36">
        <f>IF([1]List3!B16=0," ",[1]List3!B16)</f>
        <v>36239.382558969999</v>
      </c>
      <c r="E20" s="11">
        <f>IF([1]List3!C16=0," ",[1]List3!C16)</f>
        <v>38697.032929829998</v>
      </c>
      <c r="F20" s="11">
        <f>IF([2]List3!D16=0," ",[2]List3!D16)</f>
        <v>37671.47720193</v>
      </c>
      <c r="G20" s="43">
        <f>IF([1]List3!E16=0," ",[1]List3!E16)</f>
        <v>48732.573893480003</v>
      </c>
    </row>
    <row r="21" spans="2:7" x14ac:dyDescent="0.2">
      <c r="B21" s="12" t="s">
        <v>15</v>
      </c>
      <c r="C21" s="27" t="s">
        <v>24</v>
      </c>
      <c r="D21" s="35">
        <f>IF([1]List3!B17=0," ",[1]List3!B17)</f>
        <v>24787.75815736</v>
      </c>
      <c r="E21" s="9">
        <f>IF([1]List3!C17=0," ",[1]List3!C17)</f>
        <v>25892.18840291</v>
      </c>
      <c r="F21" s="9">
        <f>IF([2]List3!D17=0," ",[2]List3!D17)</f>
        <v>25016.696329800001</v>
      </c>
      <c r="G21" s="42">
        <f>IF([1]List3!E17=0," ",[1]List3!E17)</f>
        <v>29650.487635760001</v>
      </c>
    </row>
    <row r="22" spans="2:7" x14ac:dyDescent="0.2">
      <c r="B22" s="12" t="s">
        <v>16</v>
      </c>
      <c r="C22" s="29" t="s">
        <v>25</v>
      </c>
      <c r="D22" s="35">
        <f>IF([1]List3!B18=0," ",[1]List3!B18)</f>
        <v>9778.4479159000002</v>
      </c>
      <c r="E22" s="9">
        <f>IF([1]List3!C18=0," ",[1]List3!C18)</f>
        <v>10897.96091491</v>
      </c>
      <c r="F22" s="9">
        <f>IF([2]List3!D18=0," ",[2]List3!D18)</f>
        <v>10634.83417237</v>
      </c>
      <c r="G22" s="42">
        <f>IF([1]List3!E18=0," ",[1]List3!E18)</f>
        <v>16744.45359465</v>
      </c>
    </row>
    <row r="23" spans="2:7" x14ac:dyDescent="0.2">
      <c r="B23" s="12" t="s">
        <v>17</v>
      </c>
      <c r="C23" s="29" t="s">
        <v>26</v>
      </c>
      <c r="D23" s="35">
        <f>IF([1]List3!B19=0," ",[1]List3!B19)</f>
        <v>1484.3147441799999</v>
      </c>
      <c r="E23" s="9">
        <f>IF([1]List3!C19=0," ",[1]List3!C19)</f>
        <v>1571.50843814</v>
      </c>
      <c r="F23" s="9">
        <f>IF([2]List3!D19=0," ",[2]List3!D19)</f>
        <v>1558.67934261</v>
      </c>
      <c r="G23" s="42">
        <f>IF([1]List3!E19=0," ",[1]List3!E19)</f>
        <v>1882.6140523399999</v>
      </c>
    </row>
    <row r="24" spans="2:7" x14ac:dyDescent="0.2">
      <c r="B24" s="12">
        <v>8</v>
      </c>
      <c r="C24" s="29" t="s">
        <v>27</v>
      </c>
      <c r="D24" s="35">
        <f>IF([1]List3!B20=0," ",[1]List3!B20)</f>
        <v>6.7225133599999998</v>
      </c>
      <c r="E24" s="9">
        <f>IF([1]List3!C20=0," ",[1]List3!C20)</f>
        <v>3.85810824</v>
      </c>
      <c r="F24" s="9">
        <f>IF([2]List3!D20=0," ",[2]List3!D20)</f>
        <v>4.49282103</v>
      </c>
      <c r="G24" s="42">
        <f>IF([1]List3!E20=0," ",[1]List3!E20)</f>
        <v>5.7768900500000004</v>
      </c>
    </row>
    <row r="25" spans="2:7" x14ac:dyDescent="0.2">
      <c r="B25" s="12">
        <v>9</v>
      </c>
      <c r="C25" s="29" t="s">
        <v>23</v>
      </c>
      <c r="D25" s="35">
        <f>IF([1]List3!B21=0," ",[1]List3!B21)</f>
        <v>146.65266381000001</v>
      </c>
      <c r="E25" s="9">
        <f>IF([1]List3!C21=0," ",[1]List3!C21)</f>
        <v>302.64365803999999</v>
      </c>
      <c r="F25" s="9">
        <f>IF([2]List3!D21=0," ",[2]List3!D21)</f>
        <v>393.33153286999999</v>
      </c>
      <c r="G25" s="42">
        <f>IF([1]List3!E21=0," ",[1]List3!E21)</f>
        <v>312.40864540000001</v>
      </c>
    </row>
    <row r="26" spans="2:7" x14ac:dyDescent="0.2">
      <c r="B26" s="12">
        <v>10</v>
      </c>
      <c r="C26" s="29" t="s">
        <v>28</v>
      </c>
      <c r="D26" s="35" t="str">
        <f>IF([1]List3!B22=0," ",[1]List3!B22)</f>
        <v xml:space="preserve"> </v>
      </c>
      <c r="E26" s="9" t="str">
        <f>IF([1]List3!C22=0," ",[1]List3!C22)</f>
        <v xml:space="preserve"> </v>
      </c>
      <c r="F26" s="9" t="str">
        <f>IF([2]List3!D22=0," ",[2]List3!D22)</f>
        <v xml:space="preserve"> </v>
      </c>
      <c r="G26" s="42" t="str">
        <f>IF([1]List3!E22=0," ",[1]List3!E22)</f>
        <v xml:space="preserve"> </v>
      </c>
    </row>
    <row r="27" spans="2:7" ht="13.5" thickBot="1" x14ac:dyDescent="0.25">
      <c r="B27" s="12">
        <v>11</v>
      </c>
      <c r="C27" s="29" t="s">
        <v>29</v>
      </c>
      <c r="D27" s="35">
        <f>IF([1]List3!B23=0," ",[1]List3!B23)</f>
        <v>35.486564360000003</v>
      </c>
      <c r="E27" s="9">
        <f>IF([1]List3!C23=0," ",[1]List3!C23)</f>
        <v>28.873407589999999</v>
      </c>
      <c r="F27" s="9">
        <f>IF([2]List3!D23=0," ",[2]List3!D23)</f>
        <v>63.443003249999997</v>
      </c>
      <c r="G27" s="42">
        <f>IF([1]List3!E23=0," ",[1]List3!E23)</f>
        <v>136.83307528</v>
      </c>
    </row>
    <row r="28" spans="2:7" ht="13.5" thickBot="1" x14ac:dyDescent="0.25">
      <c r="B28" s="18"/>
      <c r="C28" s="30" t="s">
        <v>20</v>
      </c>
      <c r="D28" s="38">
        <f>IF([1]List3!B24=0," ",[1]List3!B24)</f>
        <v>4366.73512252</v>
      </c>
      <c r="E28" s="19">
        <f>IF([1]List3!C24=0," ",[1]List3!C24)</f>
        <v>34.189544550000001</v>
      </c>
      <c r="F28" s="19">
        <f>IF([2]List3!D24=0," ",[2]List3!D24)</f>
        <v>65.900120549999997</v>
      </c>
      <c r="G28" s="45">
        <f>IF([1]List3!E24=0," ",[1]List3!E24)</f>
        <v>-5298.0674863200002</v>
      </c>
    </row>
    <row r="29" spans="2:7" ht="13.5" thickBot="1" x14ac:dyDescent="0.25">
      <c r="B29" s="20"/>
      <c r="C29" s="31" t="s">
        <v>21</v>
      </c>
      <c r="D29" s="39">
        <f>IF([1]List3!B25=0," ",[1]List3!B25)</f>
        <v>183.21245744000001</v>
      </c>
      <c r="E29" s="21">
        <f>IF([1]List3!C25=0," ",[1]List3!C25)</f>
        <v>326.36842228</v>
      </c>
      <c r="F29" s="21">
        <f>IF([2]List3!D25=0," ",[2]List3!D25)</f>
        <v>626.85495003999995</v>
      </c>
      <c r="G29" s="46">
        <f>IF([1]List3!E25=0," ",[1]List3!E25)</f>
        <v>1105.03234559</v>
      </c>
    </row>
  </sheetData>
  <mergeCells count="2">
    <mergeCell ref="B7:C8"/>
    <mergeCell ref="D7:G7"/>
  </mergeCells>
  <phoneticPr fontId="13" type="noConversion"/>
  <pageMargins left="0.7" right="0.7" top="0.78740157499999996" bottom="0.78740157499999996" header="0.3" footer="0.3"/>
  <pageSetup paperSize="9" orientation="landscape" r:id="rId1"/>
  <ignoredErrors>
    <ignoredError sqref="B11:B15 B21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workbookViewId="0">
      <selection activeCell="B1" sqref="B1"/>
    </sheetView>
  </sheetViews>
  <sheetFormatPr defaultRowHeight="12.75" x14ac:dyDescent="0.2"/>
  <cols>
    <col min="1" max="1" width="2" style="1" customWidth="1"/>
    <col min="2" max="2" width="9.28515625" style="1" customWidth="1"/>
    <col min="3" max="3" width="46.5703125" style="1" customWidth="1"/>
    <col min="4" max="7" width="12.28515625" style="1" customWidth="1"/>
    <col min="8" max="8" width="2.140625" style="1" customWidth="1"/>
    <col min="9" max="16384" width="9.140625" style="1"/>
  </cols>
  <sheetData>
    <row r="1" spans="2:7" s="2" customFormat="1" x14ac:dyDescent="0.2">
      <c r="D1" s="3"/>
      <c r="E1" s="3"/>
      <c r="F1" s="3"/>
      <c r="G1" s="3"/>
    </row>
    <row r="2" spans="2:7" s="2" customFormat="1" x14ac:dyDescent="0.2">
      <c r="B2" s="4" t="s">
        <v>0</v>
      </c>
      <c r="D2" s="3"/>
      <c r="E2" s="3"/>
      <c r="F2" s="3"/>
      <c r="G2" s="3"/>
    </row>
    <row r="3" spans="2:7" s="2" customFormat="1" x14ac:dyDescent="0.2">
      <c r="D3" s="3"/>
      <c r="E3" s="3"/>
      <c r="F3" s="3"/>
      <c r="G3" s="3"/>
    </row>
    <row r="4" spans="2:7" s="2" customFormat="1" ht="15.75" x14ac:dyDescent="0.25">
      <c r="B4" s="5" t="s">
        <v>38</v>
      </c>
      <c r="D4" s="3"/>
      <c r="E4" s="3"/>
      <c r="F4" s="3"/>
      <c r="G4" s="3"/>
    </row>
    <row r="5" spans="2:7" s="2" customFormat="1" ht="15.75" x14ac:dyDescent="0.25">
      <c r="B5" s="5"/>
      <c r="D5" s="3"/>
      <c r="E5" s="3"/>
      <c r="F5" s="3"/>
      <c r="G5" s="3"/>
    </row>
    <row r="6" spans="2:7" s="2" customFormat="1" ht="13.5" thickBot="1" x14ac:dyDescent="0.25">
      <c r="B6" s="2" t="s">
        <v>11</v>
      </c>
      <c r="C6" s="4"/>
      <c r="D6" s="24"/>
      <c r="E6" s="3"/>
      <c r="F6" s="3"/>
      <c r="G6" s="3"/>
    </row>
    <row r="7" spans="2:7" x14ac:dyDescent="0.2">
      <c r="B7" s="47"/>
      <c r="C7" s="48"/>
      <c r="D7" s="51">
        <v>2015</v>
      </c>
      <c r="E7" s="52"/>
      <c r="F7" s="52"/>
      <c r="G7" s="53"/>
    </row>
    <row r="8" spans="2:7" ht="13.5" thickBot="1" x14ac:dyDescent="0.25">
      <c r="B8" s="49"/>
      <c r="C8" s="50"/>
      <c r="D8" s="22" t="s">
        <v>7</v>
      </c>
      <c r="E8" s="22" t="s">
        <v>8</v>
      </c>
      <c r="F8" s="22" t="s">
        <v>9</v>
      </c>
      <c r="G8" s="23" t="s">
        <v>10</v>
      </c>
    </row>
    <row r="9" spans="2:7" s="13" customFormat="1" x14ac:dyDescent="0.2">
      <c r="B9" s="17"/>
      <c r="C9" s="32" t="s">
        <v>18</v>
      </c>
      <c r="D9" s="34">
        <f>IF([1]List3!B5=0," ",[1]List3!B5)</f>
        <v>40606.117681490003</v>
      </c>
      <c r="E9" s="40">
        <f>IF([1]List3!J5=0," ",[1]List3!J5)</f>
        <v>79337.340155869999</v>
      </c>
      <c r="F9" s="40">
        <f>IF([2]List3!K5=0," ",[2]List3!K5)</f>
        <v>117074.71747834999</v>
      </c>
      <c r="G9" s="41">
        <f>IF([1]List3!L5=0," ",[1]List3!L5)</f>
        <v>160509.22388551</v>
      </c>
    </row>
    <row r="10" spans="2:7" s="13" customFormat="1" x14ac:dyDescent="0.2">
      <c r="B10" s="8">
        <v>1</v>
      </c>
      <c r="C10" s="25" t="s">
        <v>30</v>
      </c>
      <c r="D10" s="35" t="str">
        <f>IF([1]List3!B6=0," ",[1]List3!B6)</f>
        <v xml:space="preserve"> </v>
      </c>
      <c r="E10" s="9" t="str">
        <f>IF([1]List3!J6=0," ",[1]List3!J6)</f>
        <v xml:space="preserve"> </v>
      </c>
      <c r="F10" s="9" t="str">
        <f>IF([2]List3!K6=0," ",[2]List3!K6)</f>
        <v xml:space="preserve"> </v>
      </c>
      <c r="G10" s="42" t="str">
        <f>IF([1]List3!L6=0," ",[1]List3!L6)</f>
        <v xml:space="preserve"> </v>
      </c>
    </row>
    <row r="11" spans="2:7" x14ac:dyDescent="0.2">
      <c r="B11" s="10" t="s">
        <v>5</v>
      </c>
      <c r="C11" s="26" t="s">
        <v>31</v>
      </c>
      <c r="D11" s="36" t="str">
        <f>IF([1]List3!B7=0," ",[1]List3!B7)</f>
        <v xml:space="preserve"> </v>
      </c>
      <c r="E11" s="11" t="str">
        <f>IF([1]List3!J7=0," ",[1]List3!J7)</f>
        <v xml:space="preserve"> </v>
      </c>
      <c r="F11" s="11" t="str">
        <f>IF([2]List3!K7=0," ",[2]List3!K7)</f>
        <v xml:space="preserve"> </v>
      </c>
      <c r="G11" s="43" t="str">
        <f>IF([1]List3!L7=0," ",[1]List3!L7)</f>
        <v xml:space="preserve"> </v>
      </c>
    </row>
    <row r="12" spans="2:7" x14ac:dyDescent="0.2">
      <c r="B12" s="10" t="s">
        <v>6</v>
      </c>
      <c r="C12" s="26" t="s">
        <v>32</v>
      </c>
      <c r="D12" s="36" t="str">
        <f>IF([1]List3!B8=0," ",[1]List3!B8)</f>
        <v xml:space="preserve"> </v>
      </c>
      <c r="E12" s="11" t="str">
        <f>IF([1]List3!J8=0," ",[1]List3!J8)</f>
        <v xml:space="preserve"> </v>
      </c>
      <c r="F12" s="11" t="str">
        <f>IF([2]List3!K8=0," ",[2]List3!K8)</f>
        <v xml:space="preserve"> </v>
      </c>
      <c r="G12" s="43" t="str">
        <f>IF([1]List3!L8=0," ",[1]List3!L8)</f>
        <v xml:space="preserve"> </v>
      </c>
    </row>
    <row r="13" spans="2:7" s="13" customFormat="1" x14ac:dyDescent="0.2">
      <c r="B13" s="12" t="s">
        <v>12</v>
      </c>
      <c r="C13" s="27" t="s">
        <v>22</v>
      </c>
      <c r="D13" s="35" t="str">
        <f>IF([1]List3!B9=0," ",[1]List3!B9)</f>
        <v xml:space="preserve"> </v>
      </c>
      <c r="E13" s="9" t="str">
        <f>IF([1]List3!J9=0," ",[1]List3!J9)</f>
        <v xml:space="preserve"> </v>
      </c>
      <c r="F13" s="9" t="str">
        <f>IF([2]List3!K9=0," ",[2]List3!K9)</f>
        <v xml:space="preserve"> </v>
      </c>
      <c r="G13" s="42" t="str">
        <f>IF([1]List3!L9=0," ",[1]List3!L9)</f>
        <v xml:space="preserve"> </v>
      </c>
    </row>
    <row r="14" spans="2:7" s="13" customFormat="1" x14ac:dyDescent="0.2">
      <c r="B14" s="12" t="s">
        <v>13</v>
      </c>
      <c r="C14" s="27" t="s">
        <v>23</v>
      </c>
      <c r="D14" s="35">
        <f>IF([1]List3!B10=0," ",[1]List3!B10)</f>
        <v>34045.799519560001</v>
      </c>
      <c r="E14" s="9">
        <f>IF([1]List3!J10=0," ",[1]List3!J10)</f>
        <v>66498.313364960006</v>
      </c>
      <c r="F14" s="9">
        <f>IF([2]List3!K10=0," ",[2]List3!K10)</f>
        <v>99454.005030100001</v>
      </c>
      <c r="G14" s="42">
        <f>IF([1]List3!L10=0," ",[1]List3!L10)</f>
        <v>136013.52459968001</v>
      </c>
    </row>
    <row r="15" spans="2:7" s="13" customFormat="1" x14ac:dyDescent="0.2">
      <c r="B15" s="12" t="s">
        <v>14</v>
      </c>
      <c r="C15" s="25" t="s">
        <v>33</v>
      </c>
      <c r="D15" s="35">
        <f>IF([1]List3!B11=0," ",[1]List3!B11)</f>
        <v>6560.3181619300003</v>
      </c>
      <c r="E15" s="9">
        <f>IF([1]List3!J11=0," ",[1]List3!J11)</f>
        <v>12839.02679091</v>
      </c>
      <c r="F15" s="9">
        <f>IF([2]List3!K11=0," ",[2]List3!K11)</f>
        <v>17620.71244825</v>
      </c>
      <c r="G15" s="42">
        <f>IF([1]List3!L11=0," ",[1]List3!L11)</f>
        <v>24495.69928583</v>
      </c>
    </row>
    <row r="16" spans="2:7" s="14" customFormat="1" x14ac:dyDescent="0.2">
      <c r="B16" s="10">
        <v>41</v>
      </c>
      <c r="C16" s="26" t="s">
        <v>34</v>
      </c>
      <c r="D16" s="36">
        <f>IF([1]List3!B12=0," ",[1]List3!B12)</f>
        <v>6.0361840999999998</v>
      </c>
      <c r="E16" s="11">
        <f>IF([1]List3!J12=0," ",[1]List3!J12)</f>
        <v>12.37481863</v>
      </c>
      <c r="F16" s="11">
        <f>IF([2]List3!K12=0," ",[2]List3!K12)</f>
        <v>22.464743779999999</v>
      </c>
      <c r="G16" s="43">
        <f>IF([1]List3!L12=0," ",[1]List3!L12)</f>
        <v>27.529837749999999</v>
      </c>
    </row>
    <row r="17" spans="2:7" s="14" customFormat="1" x14ac:dyDescent="0.2">
      <c r="B17" s="10">
        <v>42</v>
      </c>
      <c r="C17" s="26" t="s">
        <v>35</v>
      </c>
      <c r="D17" s="36" t="str">
        <f>IF([1]List3!B13=0," ",[1]List3!B13)</f>
        <v xml:space="preserve"> </v>
      </c>
      <c r="E17" s="11" t="str">
        <f>IF([1]List3!J13=0," ",[1]List3!J13)</f>
        <v xml:space="preserve"> </v>
      </c>
      <c r="F17" s="11" t="str">
        <f>IF([2]List3!K13=0," ",[2]List3!K13)</f>
        <v xml:space="preserve"> </v>
      </c>
      <c r="G17" s="43" t="str">
        <f>IF([1]List3!L13=0," ",[1]List3!L13)</f>
        <v xml:space="preserve"> </v>
      </c>
    </row>
    <row r="18" spans="2:7" s="14" customFormat="1" x14ac:dyDescent="0.2">
      <c r="B18" s="10">
        <v>43</v>
      </c>
      <c r="C18" s="26" t="s">
        <v>37</v>
      </c>
      <c r="D18" s="36">
        <f>IF([1]List3!B14=0," ",[1]List3!B14)</f>
        <v>6543.1564366900002</v>
      </c>
      <c r="E18" s="11">
        <f>IF([1]List3!J14=0," ",[1]List3!J14)</f>
        <v>12808.385911629999</v>
      </c>
      <c r="F18" s="11">
        <f>IF([2]List3!K14=0," ",[2]List3!K14)</f>
        <v>17566.304596239999</v>
      </c>
      <c r="G18" s="43">
        <f>IF([1]List3!L14=0," ",[1]List3!L14)</f>
        <v>24417.474064580001</v>
      </c>
    </row>
    <row r="19" spans="2:7" s="14" customFormat="1" ht="13.5" thickBot="1" x14ac:dyDescent="0.25">
      <c r="B19" s="15">
        <v>44</v>
      </c>
      <c r="C19" s="33" t="s">
        <v>36</v>
      </c>
      <c r="D19" s="37">
        <f>IF([1]List3!B15=0," ",[1]List3!B15)</f>
        <v>11.125541139999999</v>
      </c>
      <c r="E19" s="16">
        <f>IF([1]List3!J15=0," ",[1]List3!J15)</f>
        <v>18.26606065</v>
      </c>
      <c r="F19" s="16">
        <f>IF([2]List3!K15=0," ",[2]List3!K15)</f>
        <v>31.94310823</v>
      </c>
      <c r="G19" s="44">
        <f>IF([1]List3!L15=0," ",[1]List3!L15)</f>
        <v>50.695383499999998</v>
      </c>
    </row>
    <row r="20" spans="2:7" s="13" customFormat="1" x14ac:dyDescent="0.2">
      <c r="B20" s="12"/>
      <c r="C20" s="28" t="s">
        <v>19</v>
      </c>
      <c r="D20" s="36">
        <f>IF([1]List3!B16=0," ",[1]List3!B16)</f>
        <v>36239.382558969999</v>
      </c>
      <c r="E20" s="11">
        <f>IF([1]List3!J16=0," ",[1]List3!J16)</f>
        <v>74936.415488800005</v>
      </c>
      <c r="F20" s="11">
        <f>IF([2]List3!K16=0," ",[2]List3!K16)</f>
        <v>112607.89269073</v>
      </c>
      <c r="G20" s="43">
        <f>IF([1]List3!L16=0," ",[1]List3!L16)</f>
        <v>161340.46658420999</v>
      </c>
    </row>
    <row r="21" spans="2:7" s="13" customFormat="1" x14ac:dyDescent="0.2">
      <c r="B21" s="12" t="s">
        <v>15</v>
      </c>
      <c r="C21" s="27" t="s">
        <v>24</v>
      </c>
      <c r="D21" s="35">
        <f>IF([1]List3!B17=0," ",[1]List3!B17)</f>
        <v>24787.75815736</v>
      </c>
      <c r="E21" s="9">
        <f>IF([1]List3!J17=0," ",[1]List3!J17)</f>
        <v>50679.94656027</v>
      </c>
      <c r="F21" s="9">
        <f>IF([2]List3!K17=0," ",[2]List3!K17)</f>
        <v>75696.642890069998</v>
      </c>
      <c r="G21" s="42">
        <f>IF([1]List3!L17=0," ",[1]List3!L17)</f>
        <v>105347.13052583</v>
      </c>
    </row>
    <row r="22" spans="2:7" s="13" customFormat="1" x14ac:dyDescent="0.2">
      <c r="B22" s="12" t="s">
        <v>16</v>
      </c>
      <c r="C22" s="29" t="s">
        <v>25</v>
      </c>
      <c r="D22" s="35">
        <f>IF([1]List3!B18=0," ",[1]List3!B18)</f>
        <v>9778.4479159000002</v>
      </c>
      <c r="E22" s="9">
        <f>IF([1]List3!J18=0," ",[1]List3!J18)</f>
        <v>20676.40883081</v>
      </c>
      <c r="F22" s="9">
        <f>IF([2]List3!K18=0," ",[2]List3!K18)</f>
        <v>31311.24300318</v>
      </c>
      <c r="G22" s="42">
        <f>IF([1]List3!L18=0," ",[1]List3!L18)</f>
        <v>48055.69659783</v>
      </c>
    </row>
    <row r="23" spans="2:7" s="13" customFormat="1" x14ac:dyDescent="0.2">
      <c r="B23" s="12" t="s">
        <v>17</v>
      </c>
      <c r="C23" s="29" t="s">
        <v>26</v>
      </c>
      <c r="D23" s="35">
        <f>IF([1]List3!B19=0," ",[1]List3!B19)</f>
        <v>1484.3147441799999</v>
      </c>
      <c r="E23" s="9">
        <f>IF([1]List3!J19=0," ",[1]List3!J19)</f>
        <v>3055.8231823199999</v>
      </c>
      <c r="F23" s="9">
        <f>IF([2]List3!K19=0," ",[2]List3!K19)</f>
        <v>4614.5025249299997</v>
      </c>
      <c r="G23" s="42">
        <f>IF([1]List3!L19=0," ",[1]List3!L19)</f>
        <v>6497.1165772699997</v>
      </c>
    </row>
    <row r="24" spans="2:7" s="13" customFormat="1" x14ac:dyDescent="0.2">
      <c r="B24" s="12">
        <v>8</v>
      </c>
      <c r="C24" s="29" t="s">
        <v>27</v>
      </c>
      <c r="D24" s="35">
        <f>IF([1]List3!B20=0," ",[1]List3!B20)</f>
        <v>6.7225133599999998</v>
      </c>
      <c r="E24" s="9">
        <f>IF([1]List3!J20=0," ",[1]List3!J20)</f>
        <v>10.580621600000001</v>
      </c>
      <c r="F24" s="9">
        <f>IF([2]List3!K20=0," ",[2]List3!K20)</f>
        <v>15.073442630000001</v>
      </c>
      <c r="G24" s="42">
        <f>IF([1]List3!L20=0," ",[1]List3!L20)</f>
        <v>20.850332680000001</v>
      </c>
    </row>
    <row r="25" spans="2:7" s="13" customFormat="1" x14ac:dyDescent="0.2">
      <c r="B25" s="12">
        <v>9</v>
      </c>
      <c r="C25" s="29" t="s">
        <v>23</v>
      </c>
      <c r="D25" s="35">
        <f>IF([1]List3!B21=0," ",[1]List3!B21)</f>
        <v>146.65266381000001</v>
      </c>
      <c r="E25" s="9">
        <f>IF([1]List3!J21=0," ",[1]List3!J21)</f>
        <v>449.29632185000003</v>
      </c>
      <c r="F25" s="9">
        <f>IF([2]List3!K21=0," ",[2]List3!K21)</f>
        <v>842.62785471999996</v>
      </c>
      <c r="G25" s="42">
        <f>IF([1]List3!L21=0," ",[1]List3!L21)</f>
        <v>1155.03650012</v>
      </c>
    </row>
    <row r="26" spans="2:7" s="13" customFormat="1" x14ac:dyDescent="0.2">
      <c r="B26" s="12">
        <v>10</v>
      </c>
      <c r="C26" s="29" t="s">
        <v>28</v>
      </c>
      <c r="D26" s="35" t="str">
        <f>IF([1]List3!B22=0," ",[1]List3!B22)</f>
        <v xml:space="preserve"> </v>
      </c>
      <c r="E26" s="9" t="str">
        <f>IF([1]List3!J22=0," ",[1]List3!J22)</f>
        <v xml:space="preserve"> </v>
      </c>
      <c r="F26" s="9" t="str">
        <f>IF([2]List3!K22=0," ",[2]List3!K22)</f>
        <v xml:space="preserve"> </v>
      </c>
      <c r="G26" s="42" t="str">
        <f>IF([1]List3!L22=0," ",[1]List3!L22)</f>
        <v xml:space="preserve"> </v>
      </c>
    </row>
    <row r="27" spans="2:7" s="13" customFormat="1" ht="13.5" thickBot="1" x14ac:dyDescent="0.25">
      <c r="B27" s="12">
        <v>11</v>
      </c>
      <c r="C27" s="29" t="s">
        <v>29</v>
      </c>
      <c r="D27" s="35">
        <f>IF([1]List3!B23=0," ",[1]List3!B23)</f>
        <v>35.486564360000003</v>
      </c>
      <c r="E27" s="9">
        <f>IF([1]List3!J23=0," ",[1]List3!J23)</f>
        <v>64.359971950000002</v>
      </c>
      <c r="F27" s="9">
        <f>IF([2]List3!K23=0," ",[2]List3!K23)</f>
        <v>127.80297520000001</v>
      </c>
      <c r="G27" s="42">
        <f>IF([1]List3!L23=0," ",[1]List3!L23)</f>
        <v>264.63605047999999</v>
      </c>
    </row>
    <row r="28" spans="2:7" ht="13.5" thickBot="1" x14ac:dyDescent="0.25">
      <c r="B28" s="18"/>
      <c r="C28" s="30" t="s">
        <v>20</v>
      </c>
      <c r="D28" s="38">
        <f>IF([1]List3!B24=0," ",[1]List3!B24)</f>
        <v>4366.73512252</v>
      </c>
      <c r="E28" s="19">
        <f>IF([1]List3!J24=0," ",[1]List3!J24)</f>
        <v>4400.9246670700004</v>
      </c>
      <c r="F28" s="19">
        <f>IF([2]List3!K24=0," ",[2]List3!K24)</f>
        <v>4466.8247876200003</v>
      </c>
      <c r="G28" s="45">
        <f>IF([1]List3!L24=0," ",[1]List3!L24)</f>
        <v>-831.24269870000001</v>
      </c>
    </row>
    <row r="29" spans="2:7" ht="13.5" thickBot="1" x14ac:dyDescent="0.25">
      <c r="B29" s="20"/>
      <c r="C29" s="31" t="s">
        <v>21</v>
      </c>
      <c r="D29" s="39">
        <f>IF([1]List3!B25=0," ",[1]List3!B25)</f>
        <v>183.21245744000001</v>
      </c>
      <c r="E29" s="21">
        <f>IF([1]List3!J25=0," ",[1]List3!J25)</f>
        <v>509.58087971999998</v>
      </c>
      <c r="F29" s="21">
        <f>IF([2]List3!K25=0," ",[2]List3!K25)</f>
        <v>1136.4358297599999</v>
      </c>
      <c r="G29" s="46">
        <f>IF([1]List3!L25=0," ",[1]List3!L25)</f>
        <v>2241.4681753499999</v>
      </c>
    </row>
  </sheetData>
  <mergeCells count="2">
    <mergeCell ref="B7:C8"/>
    <mergeCell ref="D7:G7"/>
  </mergeCells>
  <phoneticPr fontId="13" type="noConversion"/>
  <pageMargins left="0.7" right="0.7" top="0.78740157499999996" bottom="0.78740157499999996" header="0.3" footer="0.3"/>
  <pageSetup paperSize="9" orientation="landscape" r:id="rId1"/>
  <ignoredErrors>
    <ignoredError sqref="B21:B23 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čtvrtletní</vt:lpstr>
      <vt:lpstr>kumulativně</vt:lpstr>
      <vt:lpstr>čtvrtletní!Oblast_tisku</vt:lpstr>
      <vt:lpstr>kumulativně!Oblast_tisku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Marie Rýparová</cp:lastModifiedBy>
  <cp:lastPrinted>2014-01-23T10:00:07Z</cp:lastPrinted>
  <dcterms:created xsi:type="dcterms:W3CDTF">2013-12-18T10:53:48Z</dcterms:created>
  <dcterms:modified xsi:type="dcterms:W3CDTF">2016-03-23T07:10:19Z</dcterms:modified>
</cp:coreProperties>
</file>