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filterPrivacy="1" defaultThemeVersion="124226"/>
  <bookViews>
    <workbookView xWindow="120" yWindow="180" windowWidth="24920" windowHeight="11760" activeTab="0"/>
  </bookViews>
  <sheets>
    <sheet name="čtvrtletní" sheetId="2" r:id="rId2"/>
    <sheet name="kumulativně" sheetId="1" r:id="rId3"/>
  </sheets>
  <externalReferences>
    <externalReference r:id="rId6"/>
  </externalReferences>
  <definedNames>
    <definedName name="_xlnm.Print_Area" localSheetId="0">čtvrtletní!$B$2:$G$43</definedName>
    <definedName name="_xlnm.Print_Area" localSheetId="1">kumulativně!$B$2:$G$43</definedName>
  </definedNames>
  <calcPr fullCalcOnLoad="1"/>
</workbook>
</file>

<file path=xl/sharedStrings.xml><?xml version="1.0" encoding="utf-8"?>
<sst xmlns="http://schemas.openxmlformats.org/spreadsheetml/2006/main" count="116" uniqueCount="56">
  <si>
    <t>v mil. Kč</t>
  </si>
  <si>
    <t>VÝKAZ ZDROJŮ A UŽITÍ PENĚŽNÍCH PROSTŘEDKŮ</t>
  </si>
  <si>
    <t>PENĚŽNÍ TOKY Z PROVOZNÍ ČINNOSTI:</t>
  </si>
  <si>
    <t>Příjmy z provozní činnosti</t>
  </si>
  <si>
    <t>1=2+3+4+5</t>
  </si>
  <si>
    <t>Daně</t>
  </si>
  <si>
    <t>Sociální příspěvky</t>
  </si>
  <si>
    <t>Dotace</t>
  </si>
  <si>
    <t>Ostatní příjmy</t>
  </si>
  <si>
    <t>Výdaje na provozní činnost</t>
  </si>
  <si>
    <t>6=7+…+13</t>
  </si>
  <si>
    <t>Náhrady zaměstnancům</t>
  </si>
  <si>
    <t>Nákupy zboží a služeb</t>
  </si>
  <si>
    <t>Úroky</t>
  </si>
  <si>
    <t>Běžné transfery</t>
  </si>
  <si>
    <t>Sociální dávky</t>
  </si>
  <si>
    <t>Ostatní výdaje</t>
  </si>
  <si>
    <t>Čistý peněžní tok z provozní činnosti</t>
  </si>
  <si>
    <t>14=1-6</t>
  </si>
  <si>
    <t>PENĚŽNÍ TOKY DO NEFINANČNÍCH AKTIV:</t>
  </si>
  <si>
    <t>Nákupy nefinančních aktiv</t>
  </si>
  <si>
    <t>15=16+17+18</t>
  </si>
  <si>
    <t>Fixní aktiva</t>
  </si>
  <si>
    <t>Cennosti</t>
  </si>
  <si>
    <t>Nevyráběná aktiva</t>
  </si>
  <si>
    <t>Prodeje nefinančních aktiv</t>
  </si>
  <si>
    <t>19=20+21+22</t>
  </si>
  <si>
    <t>Čistý peněžní tok do nefinančních aktiv</t>
  </si>
  <si>
    <t>23=15-19</t>
  </si>
  <si>
    <t>Peněžní přebytek / schodek</t>
  </si>
  <si>
    <t>24=14-23</t>
  </si>
  <si>
    <t>PENĚŽNÍ TOKY Z FINANCOVÁNÍ:</t>
  </si>
  <si>
    <t>Čistá změna finančních aktiv jiných než oběživa a depozit</t>
  </si>
  <si>
    <t>25=26+27</t>
  </si>
  <si>
    <t>Domácí</t>
  </si>
  <si>
    <t>Zahraniční</t>
  </si>
  <si>
    <t>Čistá změna závazků</t>
  </si>
  <si>
    <t>28=29+30</t>
  </si>
  <si>
    <t>Čistý peněžní tok z financování</t>
  </si>
  <si>
    <t>31=28-25</t>
  </si>
  <si>
    <t>Čistá změna oběživa a depozit</t>
  </si>
  <si>
    <t>32=24+31</t>
  </si>
  <si>
    <t>Vysvětlivky:</t>
  </si>
  <si>
    <t xml:space="preserve"> -            jev se nevyskytoval</t>
  </si>
  <si>
    <t xml:space="preserve"> 0           údaj je menší než polovina měřící jednotky</t>
  </si>
  <si>
    <t>k 31.3.</t>
  </si>
  <si>
    <t>k 30.6.</t>
  </si>
  <si>
    <t>k 30.9.</t>
  </si>
  <si>
    <t>k 31.12.</t>
  </si>
  <si>
    <t>Subsektor S.1313</t>
  </si>
  <si>
    <t>Nemocnice s jinou právní formou než příspěvková organizace</t>
  </si>
  <si>
    <t>1. čtvrtletí</t>
  </si>
  <si>
    <t>2. čtvrtletí</t>
  </si>
  <si>
    <t>3. čtvrtletí</t>
  </si>
  <si>
    <t>4. čtvrtletí</t>
  </si>
  <si>
    <t>Pozn: za období IV.Q nejsou zahrnutá data za Lužickou nemocnici a polikliniku, a.s. IČO 61538990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</si>
</sst>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Kč&quot;* #,##0_);_(&quot;Kč&quot;* \(#,##0\);_(&quot;Kč&quot;* &quot;-&quot;_);_(@_)"/>
    <numFmt numFmtId="165" formatCode="_(&quot;Kč&quot;* #,##0.00_);_(&quot;Kč&quot;* \(#,##0.00\);_(&quot;Kč&quot;* &quot;-&quot;??_);_(@_)"/>
    <numFmt numFmtId="166" formatCode="_-* #,##0\ _K_č_-;\-* #,##0\ _K_č_-;_-* &quot;-&quot;\ _K_č_-;_-@_-"/>
    <numFmt numFmtId="167" formatCode="_-* #,##0.00\ _K_č_-;\-* #,##0.00\ _K_č_-;_-* &quot;-&quot;??\ _K_č_-;_-@_-"/>
    <numFmt numFmtId="168" formatCode="@*."/>
    <numFmt numFmtId="169" formatCode="_ @*."/>
    <numFmt numFmtId="170" formatCode="__@*."/>
    <numFmt numFmtId="171" formatCode="___ @*."/>
  </numFmts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7"/>
      <color rgb="FF656565"/>
      <name val="Arial"/>
      <family val="2"/>
      <charset val="238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8" fontId="9" fillId="0" borderId="0" applyProtection="0">
      <alignment wrapText="1"/>
    </xf>
    <xf numFmtId="169" fontId="9" fillId="0" borderId="0">
      <alignment/>
      <protection/>
    </xf>
    <xf numFmtId="170" fontId="13" fillId="0" borderId="0" applyProtection="0">
      <alignment/>
    </xf>
    <xf numFmtId="170" fontId="9" fillId="0" borderId="0">
      <alignment/>
      <protection/>
    </xf>
    <xf numFmtId="171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9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5" fillId="44" borderId="0" xfId="20" applyFont="1" applyFill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49" fontId="7" fillId="45" borderId="9" xfId="22" applyNumberFormat="1" applyFont="1" applyFill="1" applyBorder="1" applyAlignment="1" applyProtection="1">
      <alignment horizontal="left"/>
      <protection/>
    </xf>
    <xf numFmtId="49" fontId="7" fillId="45" borderId="10" xfId="22" applyNumberFormat="1" applyFont="1" applyFill="1" applyBorder="1" applyAlignment="1" applyProtection="1">
      <alignment/>
      <protection/>
    </xf>
    <xf numFmtId="49" fontId="7" fillId="44" borderId="9" xfId="24" applyNumberFormat="1" applyFont="1" applyFill="1" applyBorder="1" applyAlignment="1" applyProtection="1">
      <alignment horizontal="left" wrapText="1" indent="1"/>
      <protection/>
    </xf>
    <xf numFmtId="49" fontId="10" fillId="44" borderId="10" xfId="24" applyNumberFormat="1" applyFont="1" applyFill="1" applyBorder="1" applyAlignment="1" applyProtection="1">
      <alignment horizontal="right" wrapText="1"/>
      <protection/>
    </xf>
    <xf numFmtId="3" fontId="7" fillId="44" borderId="11" xfId="20" applyNumberFormat="1" applyFont="1" applyFill="1" applyBorder="1" applyAlignment="1">
      <alignment horizontal="right"/>
      <protection/>
    </xf>
    <xf numFmtId="3" fontId="7" fillId="44" borderId="12" xfId="20" applyNumberFormat="1" applyFont="1" applyFill="1" applyBorder="1" applyAlignment="1">
      <alignment horizontal="right"/>
      <protection/>
    </xf>
    <xf numFmtId="3" fontId="7" fillId="44" borderId="13" xfId="20" applyNumberFormat="1" applyFont="1" applyFill="1" applyBorder="1" applyAlignment="1">
      <alignment horizontal="right"/>
      <protection/>
    </xf>
    <xf numFmtId="49" fontId="8" fillId="44" borderId="9" xfId="25" applyNumberFormat="1" applyFont="1" applyFill="1" applyBorder="1" applyAlignment="1">
      <alignment horizontal="left" indent="2"/>
      <protection/>
    </xf>
    <xf numFmtId="0" fontId="10" fillId="44" borderId="10" xfId="25" applyNumberFormat="1" applyFont="1" applyFill="1" applyBorder="1" applyAlignment="1">
      <alignment horizontal="right" indent="1"/>
      <protection/>
    </xf>
    <xf numFmtId="3" fontId="8" fillId="44" borderId="11" xfId="20" applyNumberFormat="1" applyFont="1" applyFill="1" applyBorder="1" applyAlignment="1">
      <alignment horizontal="right"/>
      <protection/>
    </xf>
    <xf numFmtId="3" fontId="8" fillId="44" borderId="12" xfId="20" applyNumberFormat="1" applyFont="1" applyFill="1" applyBorder="1" applyAlignment="1">
      <alignment horizontal="right"/>
      <protection/>
    </xf>
    <xf numFmtId="3" fontId="8" fillId="44" borderId="13" xfId="20" applyNumberFormat="1" applyFont="1" applyFill="1" applyBorder="1" applyAlignment="1">
      <alignment horizontal="right"/>
      <protection/>
    </xf>
    <xf numFmtId="49" fontId="11" fillId="44" borderId="14" xfId="24" applyNumberFormat="1" applyFont="1" applyFill="1" applyBorder="1" applyAlignment="1" applyProtection="1">
      <alignment horizontal="left" wrapText="1" indent="1"/>
      <protection/>
    </xf>
    <xf numFmtId="49" fontId="10" fillId="44" borderId="15" xfId="24" applyNumberFormat="1" applyFont="1" applyFill="1" applyBorder="1" applyAlignment="1" applyProtection="1">
      <alignment horizontal="right" wrapText="1"/>
      <protection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7" xfId="20" applyNumberFormat="1" applyFont="1" applyFill="1" applyBorder="1" applyAlignment="1">
      <alignment horizontal="right"/>
      <protection/>
    </xf>
    <xf numFmtId="3" fontId="11" fillId="44" borderId="8" xfId="20" applyNumberFormat="1" applyFont="1" applyFill="1" applyBorder="1" applyAlignment="1">
      <alignment horizontal="right"/>
      <protection/>
    </xf>
    <xf numFmtId="49" fontId="12" fillId="45" borderId="10" xfId="22" applyNumberFormat="1" applyFont="1" applyFill="1" applyBorder="1" applyAlignment="1" applyProtection="1">
      <alignment horizontal="right"/>
      <protection/>
    </xf>
    <xf numFmtId="3" fontId="8" fillId="45" borderId="11" xfId="20" applyNumberFormat="1" applyFont="1" applyFill="1" applyBorder="1" applyAlignment="1">
      <alignment horizontal="right"/>
      <protection/>
    </xf>
    <xf numFmtId="3" fontId="8" fillId="45" borderId="12" xfId="20" applyNumberFormat="1" applyFont="1" applyFill="1" applyBorder="1" applyAlignment="1">
      <alignment horizontal="right"/>
      <protection/>
    </xf>
    <xf numFmtId="3" fontId="8" fillId="45" borderId="13" xfId="20" applyNumberFormat="1" applyFont="1" applyFill="1" applyBorder="1" applyAlignment="1">
      <alignment horizontal="right"/>
      <protection/>
    </xf>
    <xf numFmtId="49" fontId="8" fillId="44" borderId="9" xfId="26" applyNumberFormat="1" applyFont="1" applyFill="1" applyBorder="1" applyAlignment="1">
      <alignment horizontal="left" indent="2"/>
    </xf>
    <xf numFmtId="0" fontId="10" fillId="0" borderId="10" xfId="25" applyNumberFormat="1" applyFont="1" applyFill="1" applyBorder="1" applyAlignment="1">
      <alignment horizontal="right" indent="1"/>
      <protection/>
    </xf>
    <xf numFmtId="49" fontId="11" fillId="0" borderId="9" xfId="24" applyNumberFormat="1" applyFont="1" applyFill="1" applyBorder="1" applyAlignment="1">
      <alignment horizontal="left" wrapText="1" indent="1"/>
    </xf>
    <xf numFmtId="49" fontId="10" fillId="0" borderId="10" xfId="24" applyNumberFormat="1" applyFont="1" applyFill="1" applyBorder="1" applyAlignment="1">
      <alignment horizontal="right" wrapText="1"/>
    </xf>
    <xf numFmtId="3" fontId="11" fillId="44" borderId="11" xfId="20" applyNumberFormat="1" applyFont="1" applyFill="1" applyBorder="1" applyAlignment="1">
      <alignment horizontal="right"/>
      <protection/>
    </xf>
    <xf numFmtId="3" fontId="11" fillId="44" borderId="12" xfId="20" applyNumberFormat="1" applyFont="1" applyFill="1" applyBorder="1" applyAlignment="1">
      <alignment horizontal="right"/>
      <protection/>
    </xf>
    <xf numFmtId="3" fontId="11" fillId="44" borderId="13" xfId="20" applyNumberFormat="1" applyFont="1" applyFill="1" applyBorder="1" applyAlignment="1">
      <alignment horizontal="right"/>
      <protection/>
    </xf>
    <xf numFmtId="49" fontId="11" fillId="0" borderId="17" xfId="24" applyNumberFormat="1" applyFont="1" applyFill="1" applyBorder="1" applyAlignment="1">
      <alignment horizontal="left" wrapText="1" indent="1"/>
    </xf>
    <xf numFmtId="49" fontId="10" fillId="0" borderId="18" xfId="24" applyNumberFormat="1" applyFont="1" applyFill="1" applyBorder="1" applyAlignment="1">
      <alignment horizontal="right" wrapText="1"/>
    </xf>
    <xf numFmtId="3" fontId="11" fillId="44" borderId="19" xfId="20" applyNumberFormat="1" applyFont="1" applyFill="1" applyBorder="1" applyAlignment="1">
      <alignment horizontal="right"/>
      <protection/>
    </xf>
    <xf numFmtId="3" fontId="11" fillId="44" borderId="20" xfId="20" applyNumberFormat="1" applyFont="1" applyFill="1" applyBorder="1" applyAlignment="1">
      <alignment horizontal="right"/>
      <protection/>
    </xf>
    <xf numFmtId="3" fontId="11" fillId="44" borderId="21" xfId="20" applyNumberFormat="1" applyFont="1" applyFill="1" applyBorder="1" applyAlignment="1">
      <alignment horizontal="right"/>
      <protection/>
    </xf>
    <xf numFmtId="49" fontId="7" fillId="0" borderId="9" xfId="25" applyNumberFormat="1" applyFont="1" applyFill="1" applyBorder="1" applyAlignment="1">
      <alignment horizontal="left" indent="1"/>
      <protection/>
    </xf>
    <xf numFmtId="49" fontId="8" fillId="0" borderId="9" xfId="25" applyNumberFormat="1" applyFont="1" applyFill="1" applyBorder="1" applyAlignment="1">
      <alignment horizontal="left" indent="2"/>
      <protection/>
    </xf>
    <xf numFmtId="49" fontId="11" fillId="44" borderId="9" xfId="24" applyNumberFormat="1" applyFont="1" applyFill="1" applyBorder="1" applyAlignment="1">
      <alignment horizontal="left" wrapText="1" indent="1"/>
    </xf>
    <xf numFmtId="49" fontId="11" fillId="44" borderId="17" xfId="24" applyNumberFormat="1" applyFont="1" applyFill="1" applyBorder="1" applyAlignment="1">
      <alignment horizontal="left" wrapText="1" indent="1"/>
    </xf>
    <xf numFmtId="3" fontId="11" fillId="44" borderId="17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49" fontId="10" fillId="0" borderId="10" xfId="24" applyNumberFormat="1" applyFont="1" applyFill="1" applyBorder="1" applyAlignment="1" applyProtection="1">
      <alignment horizontal="right" wrapText="1"/>
      <protection/>
    </xf>
    <xf numFmtId="49" fontId="10" fillId="0" borderId="10" xfId="25" applyNumberFormat="1" applyFont="1" applyFill="1" applyBorder="1" applyAlignment="1">
      <alignment horizontal="right"/>
      <protection/>
    </xf>
    <xf numFmtId="0" fontId="7" fillId="44" borderId="22" xfId="20" applyFont="1" applyFill="1" applyBorder="1" applyAlignment="1">
      <alignment horizontal="center" vertical="center"/>
      <protection/>
    </xf>
    <xf numFmtId="0" fontId="7" fillId="44" borderId="23" xfId="20" applyFont="1" applyFill="1" applyBorder="1" applyAlignment="1">
      <alignment horizontal="center" vertical="center"/>
      <protection/>
    </xf>
    <xf numFmtId="0" fontId="8" fillId="45" borderId="24" xfId="23" applyFont="1" applyFill="1" applyBorder="1" applyAlignment="1">
      <alignment horizontal="right"/>
      <protection/>
    </xf>
    <xf numFmtId="0" fontId="8" fillId="45" borderId="25" xfId="20" applyFont="1" applyFill="1" applyBorder="1" applyAlignment="1">
      <alignment horizontal="right"/>
      <protection/>
    </xf>
    <xf numFmtId="0" fontId="8" fillId="45" borderId="26" xfId="20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1" fontId="4" fillId="44" borderId="0" xfId="20" applyNumberFormat="1" applyFont="1" applyFill="1">
      <alignment/>
      <protection/>
    </xf>
    <xf numFmtId="0" fontId="29" fillId="44" borderId="0" xfId="20" applyFont="1" applyFill="1">
      <alignment/>
      <protection/>
    </xf>
    <xf numFmtId="0" fontId="29" fillId="44" borderId="0" xfId="20" applyFont="1" applyFill="1" applyBorder="1">
      <alignment/>
      <protection/>
    </xf>
    <xf numFmtId="0" fontId="30" fillId="44" borderId="0" xfId="20" applyFont="1" applyFill="1">
      <alignment/>
      <protection/>
    </xf>
    <xf numFmtId="0" fontId="30" fillId="44" borderId="0" xfId="20" applyFont="1" applyFill="1" applyBorder="1">
      <alignment/>
      <protection/>
    </xf>
    <xf numFmtId="0" fontId="31" fillId="0" borderId="0" xfId="0" applyFont="1"/>
    <xf numFmtId="0" fontId="7" fillId="44" borderId="24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4" xfId="21" applyFont="1" applyFill="1" applyBorder="1" applyAlignment="1">
      <alignment horizontal="center" vertical="center"/>
      <protection/>
    </xf>
    <xf numFmtId="0" fontId="7" fillId="44" borderId="15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VPV-p&#345;evodov&#253;%20m&#367;stek_NEMOCNIC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"/>
      <sheetName val="Výkaz zdrojů a užití"/>
    </sheetNames>
    <sheetDataSet>
      <sheetData sheetId="0" refreshError="1"/>
      <sheetData sheetId="1">
        <row r="6">
          <cell r="D6">
            <v>16817.36</v>
          </cell>
        </row>
        <row r="7">
          <cell r="D7">
            <v>20.03</v>
          </cell>
        </row>
        <row r="8">
          <cell r="D8">
            <v>-1.03</v>
          </cell>
        </row>
        <row r="9">
          <cell r="D9">
            <v>13357.35</v>
          </cell>
        </row>
        <row r="10">
          <cell r="D10">
            <v>3441</v>
          </cell>
        </row>
        <row r="11">
          <cell r="D11">
            <v>16043.04</v>
          </cell>
        </row>
        <row r="12">
          <cell r="D12">
            <v>8777.31</v>
          </cell>
        </row>
        <row r="13">
          <cell r="D13">
            <v>6600.9</v>
          </cell>
        </row>
        <row r="14">
          <cell r="D14">
            <v>24.86</v>
          </cell>
        </row>
        <row r="15">
          <cell r="D15">
            <v>0</v>
          </cell>
        </row>
        <row r="16">
          <cell r="D16">
            <v>16.74</v>
          </cell>
        </row>
        <row r="17">
          <cell r="D17">
            <v>32.98</v>
          </cell>
        </row>
        <row r="18">
          <cell r="D18">
            <v>590.26</v>
          </cell>
        </row>
        <row r="19">
          <cell r="D19">
            <v>774.32</v>
          </cell>
        </row>
        <row r="21">
          <cell r="D21">
            <v>530.15</v>
          </cell>
        </row>
        <row r="22">
          <cell r="D22">
            <v>530.15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0.22</v>
          </cell>
        </row>
        <row r="26">
          <cell r="D26">
            <v>0.22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529.93</v>
          </cell>
        </row>
        <row r="30">
          <cell r="D30">
            <v>244.39</v>
          </cell>
        </row>
        <row r="32">
          <cell r="D32">
            <v>62.62</v>
          </cell>
        </row>
        <row r="33">
          <cell r="D33">
            <v>62.62</v>
          </cell>
        </row>
        <row r="34">
          <cell r="D34">
            <v>0</v>
          </cell>
        </row>
        <row r="35">
          <cell r="D35">
            <v>3395.72</v>
          </cell>
        </row>
        <row r="36">
          <cell r="D36">
            <v>53.12</v>
          </cell>
        </row>
        <row r="37">
          <cell r="D37">
            <v>3342.61</v>
          </cell>
        </row>
        <row r="38">
          <cell r="D38">
            <v>3333.1</v>
          </cell>
        </row>
        <row r="39">
          <cell r="D39">
            <v>3577.48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showGridLines="0" tabSelected="1" workbookViewId="0" topLeftCell="A1">
      <selection pane="topLeft" activeCell="B1" sqref="B1"/>
    </sheetView>
  </sheetViews>
  <sheetFormatPr defaultColWidth="9.1796875" defaultRowHeight="13.5"/>
  <cols>
    <col min="1" max="1" width="2" style="2" customWidth="1"/>
    <col min="2" max="2" width="47.1428571428571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3">
      <c r="B2" s="1" t="s">
        <v>49</v>
      </c>
    </row>
    <row r="4" ht="15.5">
      <c r="B4" s="4" t="s">
        <v>50</v>
      </c>
    </row>
    <row r="5" ht="13">
      <c r="B5" s="1"/>
    </row>
    <row r="6" spans="2:3" ht="13.5" thickBot="1">
      <c r="B6" s="2" t="s">
        <v>0</v>
      </c>
      <c r="C6" s="1"/>
    </row>
    <row r="7" spans="2:7" ht="15" customHeight="1">
      <c r="B7" s="62" t="s">
        <v>1</v>
      </c>
      <c r="C7" s="63"/>
      <c r="D7" s="66">
        <v>2020</v>
      </c>
      <c r="E7" s="67"/>
      <c r="F7" s="67"/>
      <c r="G7" s="68"/>
    </row>
    <row r="8" spans="2:7" ht="13.5" thickBot="1">
      <c r="B8" s="64"/>
      <c r="C8" s="65"/>
      <c r="D8" s="50" t="s">
        <v>51</v>
      </c>
      <c r="E8" s="51" t="s">
        <v>52</v>
      </c>
      <c r="F8" s="5" t="s">
        <v>53</v>
      </c>
      <c r="G8" s="6" t="s">
        <v>54</v>
      </c>
    </row>
    <row r="9" spans="2:7" ht="13">
      <c r="B9" s="7" t="s">
        <v>2</v>
      </c>
      <c r="C9" s="8"/>
      <c r="D9" s="52"/>
      <c r="E9" s="53"/>
      <c r="F9" s="53"/>
      <c r="G9" s="54"/>
    </row>
    <row r="10" spans="2:11" ht="13">
      <c r="B10" s="9" t="s">
        <v>3</v>
      </c>
      <c r="C10" s="10" t="s">
        <v>4</v>
      </c>
      <c r="D10" s="11">
        <f>'[1]Výkaz zdrojů a užití'!D6</f>
        <v>16817.36</v>
      </c>
      <c r="E10" s="12">
        <v>15517.747325359998</v>
      </c>
      <c r="F10" s="12">
        <v>14986.150041829998</v>
      </c>
      <c r="G10" s="13">
        <v>21409.258048230004</v>
      </c>
      <c r="H10" s="56"/>
      <c r="K10" s="55"/>
    </row>
    <row r="11" spans="2:11" ht="13">
      <c r="B11" s="14" t="s">
        <v>5</v>
      </c>
      <c r="C11" s="15">
        <v>2</v>
      </c>
      <c r="D11" s="16">
        <f>'[1]Výkaz zdrojů a užití'!D7</f>
        <v>20.03</v>
      </c>
      <c r="E11" s="17">
        <v>20.03145726</v>
      </c>
      <c r="F11" s="17">
        <v>0.0088049999999988415</v>
      </c>
      <c r="G11" s="18">
        <v>0.00038500000000141199</v>
      </c>
      <c r="H11" s="56"/>
      <c r="K11" s="55"/>
    </row>
    <row r="12" spans="2:11" ht="13">
      <c r="B12" s="14" t="s">
        <v>6</v>
      </c>
      <c r="C12" s="15">
        <v>3</v>
      </c>
      <c r="D12" s="16">
        <f>'[1]Výkaz zdrojů a užití'!D8</f>
        <v>-1.03</v>
      </c>
      <c r="E12" s="17">
        <v>0</v>
      </c>
      <c r="F12" s="17">
        <v>0</v>
      </c>
      <c r="G12" s="18">
        <v>0.0035000000000000001</v>
      </c>
      <c r="H12" s="56"/>
      <c r="K12" s="55"/>
    </row>
    <row r="13" spans="2:11" ht="13">
      <c r="B13" s="14" t="s">
        <v>7</v>
      </c>
      <c r="C13" s="15">
        <v>4</v>
      </c>
      <c r="D13" s="16">
        <f>'[1]Výkaz zdrojů a užití'!D9</f>
        <v>13357.35</v>
      </c>
      <c r="E13" s="17">
        <v>13614.74742863</v>
      </c>
      <c r="F13" s="17">
        <v>14120.146862110003</v>
      </c>
      <c r="G13" s="18">
        <v>16910.328182969999</v>
      </c>
      <c r="H13" s="56"/>
      <c r="K13" s="55"/>
    </row>
    <row r="14" spans="2:11" ht="13">
      <c r="B14" s="14" t="s">
        <v>8</v>
      </c>
      <c r="C14" s="15">
        <v>5</v>
      </c>
      <c r="D14" s="16">
        <f>'[1]Výkaz zdrojů a užití'!D10</f>
        <v>3441</v>
      </c>
      <c r="E14" s="17">
        <v>1882.9684394700002</v>
      </c>
      <c r="F14" s="17">
        <v>865.99437471999954</v>
      </c>
      <c r="G14" s="18">
        <v>4498.9259812599994</v>
      </c>
      <c r="H14" s="56"/>
      <c r="K14" s="55"/>
    </row>
    <row r="15" spans="2:11" ht="13">
      <c r="B15" s="9" t="s">
        <v>9</v>
      </c>
      <c r="C15" s="10" t="s">
        <v>10</v>
      </c>
      <c r="D15" s="11">
        <f>'[1]Výkaz zdrojů a užití'!D11</f>
        <v>16043.04</v>
      </c>
      <c r="E15" s="12">
        <v>15335.61466433</v>
      </c>
      <c r="F15" s="12">
        <v>15047.247833629997</v>
      </c>
      <c r="G15" s="13">
        <v>19637.519583680005</v>
      </c>
      <c r="H15" s="56"/>
      <c r="K15" s="55"/>
    </row>
    <row r="16" spans="2:11" ht="13">
      <c r="B16" s="14" t="s">
        <v>11</v>
      </c>
      <c r="C16" s="15">
        <v>7</v>
      </c>
      <c r="D16" s="16">
        <f>'[1]Výkaz zdrojů a užití'!D12</f>
        <v>8777.31</v>
      </c>
      <c r="E16" s="17">
        <v>8764.2413816600019</v>
      </c>
      <c r="F16" s="17">
        <v>9097.937611719999</v>
      </c>
      <c r="G16" s="18">
        <v>12429.351043499999</v>
      </c>
      <c r="H16" s="56"/>
      <c r="K16" s="55"/>
    </row>
    <row r="17" spans="2:11" ht="13">
      <c r="B17" s="14" t="s">
        <v>12</v>
      </c>
      <c r="C17" s="15">
        <v>8</v>
      </c>
      <c r="D17" s="16">
        <f>'[1]Výkaz zdrojů a užití'!D13</f>
        <v>6600.90</v>
      </c>
      <c r="E17" s="17">
        <v>6150.6916426099997</v>
      </c>
      <c r="F17" s="17">
        <v>5395.5971600100002</v>
      </c>
      <c r="G17" s="18">
        <v>6434.3305247099979</v>
      </c>
      <c r="H17" s="56"/>
      <c r="K17" s="55"/>
    </row>
    <row r="18" spans="2:11" ht="13">
      <c r="B18" s="14" t="s">
        <v>13</v>
      </c>
      <c r="C18" s="15">
        <v>9</v>
      </c>
      <c r="D18" s="16">
        <f>'[1]Výkaz zdrojů a užití'!D14</f>
        <v>24.86</v>
      </c>
      <c r="E18" s="17">
        <v>9.2447133499999996</v>
      </c>
      <c r="F18" s="17">
        <v>7.7201809899999994</v>
      </c>
      <c r="G18" s="18">
        <v>7.5668438100000017</v>
      </c>
      <c r="H18" s="56"/>
      <c r="K18" s="55"/>
    </row>
    <row r="19" spans="2:11" ht="13">
      <c r="B19" s="14" t="s">
        <v>14</v>
      </c>
      <c r="C19" s="15">
        <v>10</v>
      </c>
      <c r="D19" s="16">
        <f>'[1]Výkaz zdrojů a užití'!D15</f>
        <v>0</v>
      </c>
      <c r="E19" s="17">
        <v>-0.021286140000000002</v>
      </c>
      <c r="F19" s="17">
        <v>-6.3999999999999984E-05</v>
      </c>
      <c r="G19" s="18">
        <v>6.3999999999999984E-05</v>
      </c>
      <c r="H19" s="56"/>
      <c r="K19" s="55"/>
    </row>
    <row r="20" spans="2:11" ht="13">
      <c r="B20" s="14" t="s">
        <v>7</v>
      </c>
      <c r="C20" s="15">
        <v>11</v>
      </c>
      <c r="D20" s="16">
        <f>'[1]Výkaz zdrojů a užití'!D16</f>
        <v>16.739999999999998</v>
      </c>
      <c r="E20" s="17">
        <v>17.00978739</v>
      </c>
      <c r="F20" s="17">
        <v>7.4633652099999992</v>
      </c>
      <c r="G20" s="18">
        <v>12.84516533</v>
      </c>
      <c r="H20" s="56"/>
      <c r="K20" s="55"/>
    </row>
    <row r="21" spans="2:11" ht="13">
      <c r="B21" s="14" t="s">
        <v>15</v>
      </c>
      <c r="C21" s="15">
        <v>12</v>
      </c>
      <c r="D21" s="16">
        <f>'[1]Výkaz zdrojů a užití'!D17</f>
        <v>32.979999999999997</v>
      </c>
      <c r="E21" s="17">
        <v>39.115316120000003</v>
      </c>
      <c r="F21" s="17">
        <v>20.642083729999996</v>
      </c>
      <c r="G21" s="18">
        <v>50.087279280000004</v>
      </c>
      <c r="H21" s="56"/>
      <c r="K21" s="55"/>
    </row>
    <row r="22" spans="2:11" ht="13">
      <c r="B22" s="14" t="s">
        <v>16</v>
      </c>
      <c r="C22" s="15">
        <v>13</v>
      </c>
      <c r="D22" s="16">
        <f>'[1]Výkaz zdrojů a užití'!D18</f>
        <v>590.26</v>
      </c>
      <c r="E22" s="17">
        <v>355.33310933999985</v>
      </c>
      <c r="F22" s="17">
        <v>517.88749596999992</v>
      </c>
      <c r="G22" s="18">
        <v>703.3386430500002</v>
      </c>
      <c r="H22" s="56"/>
      <c r="K22" s="55"/>
    </row>
    <row r="23" spans="2:11" ht="13.5" thickBot="1">
      <c r="B23" s="19" t="s">
        <v>17</v>
      </c>
      <c r="C23" s="20" t="s">
        <v>18</v>
      </c>
      <c r="D23" s="21">
        <f>'[1]Výkaz zdrojů a užití'!D19</f>
        <v>774.32</v>
      </c>
      <c r="E23" s="22">
        <v>182.13266103000001</v>
      </c>
      <c r="F23" s="22">
        <v>-61.097791800000095</v>
      </c>
      <c r="G23" s="23">
        <v>1771.7384645499983</v>
      </c>
      <c r="H23" s="56"/>
      <c r="K23" s="55"/>
    </row>
    <row r="24" spans="2:11" ht="12.75" customHeight="1">
      <c r="B24" s="7" t="s">
        <v>19</v>
      </c>
      <c r="C24" s="8"/>
      <c r="D24" s="25"/>
      <c r="E24" s="26"/>
      <c r="F24" s="26"/>
      <c r="G24" s="27"/>
      <c r="H24" s="56"/>
      <c r="K24" s="55"/>
    </row>
    <row r="25" spans="2:11" ht="13">
      <c r="B25" s="9" t="s">
        <v>20</v>
      </c>
      <c r="C25" s="10" t="s">
        <v>21</v>
      </c>
      <c r="D25" s="11">
        <f>'[1]Výkaz zdrojů a užití'!D21</f>
        <v>530.15</v>
      </c>
      <c r="E25" s="12">
        <v>617.83224493</v>
      </c>
      <c r="F25" s="12">
        <v>702.68104455000002</v>
      </c>
      <c r="G25" s="13">
        <v>1126.1602152999999</v>
      </c>
      <c r="H25" s="56"/>
      <c r="K25" s="55"/>
    </row>
    <row r="26" spans="2:11" ht="13">
      <c r="B26" s="28" t="s">
        <v>22</v>
      </c>
      <c r="C26" s="29">
        <v>16</v>
      </c>
      <c r="D26" s="16">
        <f>'[1]Výkaz zdrojů a užití'!D22</f>
        <v>530.15</v>
      </c>
      <c r="E26" s="17">
        <v>617.83024493000005</v>
      </c>
      <c r="F26" s="17">
        <v>702.68104455000002</v>
      </c>
      <c r="G26" s="18">
        <v>1126.1602152999999</v>
      </c>
      <c r="H26" s="56"/>
      <c r="K26" s="55"/>
    </row>
    <row r="27" spans="2:11" ht="13">
      <c r="B27" s="28" t="s">
        <v>23</v>
      </c>
      <c r="C27" s="29">
        <v>17</v>
      </c>
      <c r="D27" s="16">
        <f>'[1]Výkaz zdrojů a užití'!D23</f>
        <v>0</v>
      </c>
      <c r="E27" s="17">
        <v>0</v>
      </c>
      <c r="F27" s="17">
        <v>0</v>
      </c>
      <c r="G27" s="18">
        <v>0</v>
      </c>
      <c r="H27" s="56"/>
      <c r="K27" s="55"/>
    </row>
    <row r="28" spans="2:11" ht="13">
      <c r="B28" s="28" t="s">
        <v>24</v>
      </c>
      <c r="C28" s="29">
        <v>18</v>
      </c>
      <c r="D28" s="16">
        <f>'[1]Výkaz zdrojů a užití'!D24</f>
        <v>0</v>
      </c>
      <c r="E28" s="17">
        <v>0.002</v>
      </c>
      <c r="F28" s="17">
        <v>0</v>
      </c>
      <c r="G28" s="18">
        <v>0</v>
      </c>
      <c r="H28" s="56"/>
      <c r="K28" s="55"/>
    </row>
    <row r="29" spans="2:11" ht="13">
      <c r="B29" s="9" t="s">
        <v>25</v>
      </c>
      <c r="C29" s="48" t="s">
        <v>26</v>
      </c>
      <c r="D29" s="11">
        <f>'[1]Výkaz zdrojů a užití'!D25</f>
        <v>0.22</v>
      </c>
      <c r="E29" s="12">
        <v>0.18714603000000002</v>
      </c>
      <c r="F29" s="12">
        <v>0.053900000000000059</v>
      </c>
      <c r="G29" s="13">
        <v>0.92309335999999997</v>
      </c>
      <c r="H29" s="56"/>
      <c r="K29" s="55"/>
    </row>
    <row r="30" spans="2:11" ht="13">
      <c r="B30" s="28" t="s">
        <v>22</v>
      </c>
      <c r="C30" s="29">
        <v>20</v>
      </c>
      <c r="D30" s="16">
        <f>'[1]Výkaz zdrojů a užití'!D26</f>
        <v>0.22</v>
      </c>
      <c r="E30" s="17">
        <v>0.18714603000000002</v>
      </c>
      <c r="F30" s="17">
        <v>0.053900000000000059</v>
      </c>
      <c r="G30" s="18">
        <v>0.92309335999999997</v>
      </c>
      <c r="H30" s="56"/>
      <c r="K30" s="55"/>
    </row>
    <row r="31" spans="2:11" ht="13">
      <c r="B31" s="28" t="s">
        <v>23</v>
      </c>
      <c r="C31" s="29">
        <v>21</v>
      </c>
      <c r="D31" s="16">
        <f>'[1]Výkaz zdrojů a užití'!D27</f>
        <v>0</v>
      </c>
      <c r="E31" s="17">
        <v>0</v>
      </c>
      <c r="F31" s="17">
        <v>0</v>
      </c>
      <c r="G31" s="18">
        <v>0</v>
      </c>
      <c r="H31" s="56"/>
      <c r="K31" s="55"/>
    </row>
    <row r="32" spans="2:11" ht="13">
      <c r="B32" s="28" t="s">
        <v>24</v>
      </c>
      <c r="C32" s="29">
        <v>22</v>
      </c>
      <c r="D32" s="16">
        <f>'[1]Výkaz zdrojů a užití'!D28</f>
        <v>0</v>
      </c>
      <c r="E32" s="17">
        <v>0</v>
      </c>
      <c r="F32" s="17">
        <v>0</v>
      </c>
      <c r="G32" s="18">
        <v>0</v>
      </c>
      <c r="H32" s="56"/>
      <c r="K32" s="55"/>
    </row>
    <row r="33" spans="2:11" ht="13.5" thickBot="1">
      <c r="B33" s="30" t="s">
        <v>27</v>
      </c>
      <c r="C33" s="31" t="s">
        <v>28</v>
      </c>
      <c r="D33" s="32">
        <f>'[1]Výkaz zdrojů a užití'!D29</f>
        <v>529.92999999999995</v>
      </c>
      <c r="E33" s="33">
        <v>617.64509889999999</v>
      </c>
      <c r="F33" s="33">
        <v>702.62714454999991</v>
      </c>
      <c r="G33" s="34">
        <v>1125.23712194</v>
      </c>
      <c r="H33" s="56"/>
      <c r="K33" s="55"/>
    </row>
    <row r="34" spans="2:11" ht="13.5" thickBot="1">
      <c r="B34" s="35" t="s">
        <v>29</v>
      </c>
      <c r="C34" s="36" t="s">
        <v>30</v>
      </c>
      <c r="D34" s="37">
        <f>'[1]Výkaz zdrojů a užití'!D30</f>
        <v>244.39</v>
      </c>
      <c r="E34" s="38">
        <v>-435.51243786999999</v>
      </c>
      <c r="F34" s="38">
        <v>-763.72493635000001</v>
      </c>
      <c r="G34" s="39">
        <v>646.50134260999835</v>
      </c>
      <c r="H34" s="56"/>
      <c r="K34" s="55"/>
    </row>
    <row r="35" spans="2:11" ht="13">
      <c r="B35" s="7" t="s">
        <v>31</v>
      </c>
      <c r="C35" s="24"/>
      <c r="D35" s="25"/>
      <c r="E35" s="26"/>
      <c r="F35" s="26"/>
      <c r="G35" s="27"/>
      <c r="H35" s="56"/>
      <c r="K35" s="55"/>
    </row>
    <row r="36" spans="2:11" ht="13">
      <c r="B36" s="40" t="s">
        <v>32</v>
      </c>
      <c r="C36" s="49" t="s">
        <v>33</v>
      </c>
      <c r="D36" s="11">
        <f>'[1]Výkaz zdrojů a užití'!D32</f>
        <v>62.62</v>
      </c>
      <c r="E36" s="12">
        <v>5.9111182300000031</v>
      </c>
      <c r="F36" s="12">
        <v>2474.6774218300002</v>
      </c>
      <c r="G36" s="13">
        <v>-2355.5494175099998</v>
      </c>
      <c r="H36" s="56"/>
      <c r="K36" s="55"/>
    </row>
    <row r="37" spans="2:11" ht="13">
      <c r="B37" s="41" t="s">
        <v>34</v>
      </c>
      <c r="C37" s="29">
        <v>26</v>
      </c>
      <c r="D37" s="16">
        <f>'[1]Výkaz zdrojů a užití'!D33</f>
        <v>62.62</v>
      </c>
      <c r="E37" s="17">
        <v>5.9111182300000031</v>
      </c>
      <c r="F37" s="17">
        <v>75.114618129999997</v>
      </c>
      <c r="G37" s="18">
        <v>44.013386190000006</v>
      </c>
      <c r="H37" s="56"/>
      <c r="K37" s="55"/>
    </row>
    <row r="38" spans="2:11" ht="13">
      <c r="B38" s="41" t="s">
        <v>35</v>
      </c>
      <c r="C38" s="29">
        <v>27</v>
      </c>
      <c r="D38" s="16">
        <f>'[1]Výkaz zdrojů a užití'!D34</f>
        <v>0</v>
      </c>
      <c r="E38" s="17">
        <v>0</v>
      </c>
      <c r="F38" s="17">
        <v>2399.5628037000001</v>
      </c>
      <c r="G38" s="18">
        <v>-2399.5628037000001</v>
      </c>
      <c r="H38" s="56"/>
      <c r="K38" s="55"/>
    </row>
    <row r="39" spans="2:11" ht="13">
      <c r="B39" s="40" t="s">
        <v>36</v>
      </c>
      <c r="C39" s="49" t="s">
        <v>37</v>
      </c>
      <c r="D39" s="11">
        <f>'[1]Výkaz zdrojů a užití'!D35</f>
        <v>3395.72</v>
      </c>
      <c r="E39" s="12">
        <v>903.46399669000004</v>
      </c>
      <c r="F39" s="12">
        <v>-1607.8318837200002</v>
      </c>
      <c r="G39" s="13">
        <v>4259.4437609799998</v>
      </c>
      <c r="H39" s="56"/>
      <c r="K39" s="55"/>
    </row>
    <row r="40" spans="2:11" ht="13">
      <c r="B40" s="41" t="s">
        <v>34</v>
      </c>
      <c r="C40" s="29">
        <v>29</v>
      </c>
      <c r="D40" s="16">
        <f>'[1]Výkaz zdrojů a užití'!D36</f>
        <v>53.12</v>
      </c>
      <c r="E40" s="17">
        <v>98.586560479999989</v>
      </c>
      <c r="F40" s="17">
        <v>17.601169540000001</v>
      </c>
      <c r="G40" s="18">
        <v>-112.58364771999999</v>
      </c>
      <c r="H40" s="56"/>
      <c r="K40" s="55"/>
    </row>
    <row r="41" spans="2:11" ht="13">
      <c r="B41" s="41" t="s">
        <v>35</v>
      </c>
      <c r="C41" s="29">
        <v>30</v>
      </c>
      <c r="D41" s="16">
        <f>'[1]Výkaz zdrojů a užití'!D37</f>
        <v>3342.61</v>
      </c>
      <c r="E41" s="17">
        <v>804.87743620999993</v>
      </c>
      <c r="F41" s="17">
        <v>-1625.43305326</v>
      </c>
      <c r="G41" s="18">
        <v>4372.0274086999998</v>
      </c>
      <c r="H41" s="56"/>
      <c r="K41" s="55"/>
    </row>
    <row r="42" spans="2:11" ht="13.5" thickBot="1">
      <c r="B42" s="42" t="s">
        <v>38</v>
      </c>
      <c r="C42" s="31" t="s">
        <v>39</v>
      </c>
      <c r="D42" s="21">
        <f>'[1]Výkaz zdrojů a užití'!D38</f>
        <v>3333.10</v>
      </c>
      <c r="E42" s="22">
        <v>897.55287845999999</v>
      </c>
      <c r="F42" s="22">
        <v>-4082.5093055500001</v>
      </c>
      <c r="G42" s="23">
        <v>6614.99317849</v>
      </c>
      <c r="H42" s="56"/>
      <c r="K42" s="55"/>
    </row>
    <row r="43" spans="2:11" ht="13.5" customHeight="1" thickBot="1">
      <c r="B43" s="43" t="s">
        <v>40</v>
      </c>
      <c r="C43" s="36" t="s">
        <v>41</v>
      </c>
      <c r="D43" s="44">
        <f>'[1]Výkaz zdrojů a užití'!D39</f>
        <v>3577.48</v>
      </c>
      <c r="E43" s="38">
        <v>462.04044059000012</v>
      </c>
      <c r="F43" s="38">
        <v>-4846.2342418999997</v>
      </c>
      <c r="G43" s="39">
        <v>7261.4945210999977</v>
      </c>
      <c r="H43" s="56"/>
      <c r="K43" s="55"/>
    </row>
    <row r="44" spans="2:5" ht="13">
      <c r="B44" s="59" t="s">
        <v>55</v>
      </c>
      <c r="C44" s="59"/>
      <c r="D44" s="59"/>
      <c r="E44" s="60"/>
    </row>
    <row r="45" spans="2:3" ht="13">
      <c r="B45" s="45" t="s">
        <v>42</v>
      </c>
      <c r="C45" s="46"/>
    </row>
    <row r="46" ht="13">
      <c r="B46" s="47" t="s">
        <v>43</v>
      </c>
    </row>
    <row r="47" ht="13">
      <c r="B47" s="47" t="s">
        <v>44</v>
      </c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9"/>
  <sheetViews>
    <sheetView showGridLines="0" workbookViewId="0" topLeftCell="A1">
      <selection pane="topLeft" activeCell="B1" sqref="B1"/>
    </sheetView>
  </sheetViews>
  <sheetFormatPr defaultColWidth="9.1796875" defaultRowHeight="13.5"/>
  <cols>
    <col min="1" max="1" width="2" style="2" customWidth="1"/>
    <col min="2" max="2" width="47.1428571428571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3">
      <c r="B2" s="1" t="s">
        <v>49</v>
      </c>
    </row>
    <row r="4" ht="15.5">
      <c r="B4" s="4" t="s">
        <v>50</v>
      </c>
    </row>
    <row r="5" ht="13">
      <c r="B5" s="1"/>
    </row>
    <row r="6" spans="2:3" ht="13.5" thickBot="1">
      <c r="B6" s="2" t="s">
        <v>0</v>
      </c>
      <c r="C6" s="1"/>
    </row>
    <row r="7" spans="2:7" ht="15" customHeight="1">
      <c r="B7" s="62" t="s">
        <v>1</v>
      </c>
      <c r="C7" s="63"/>
      <c r="D7" s="66">
        <v>2020</v>
      </c>
      <c r="E7" s="67"/>
      <c r="F7" s="67"/>
      <c r="G7" s="68"/>
    </row>
    <row r="8" spans="2:7" ht="13.5" thickBot="1">
      <c r="B8" s="64"/>
      <c r="C8" s="65"/>
      <c r="D8" s="50" t="s">
        <v>45</v>
      </c>
      <c r="E8" s="51" t="s">
        <v>46</v>
      </c>
      <c r="F8" s="5" t="s">
        <v>47</v>
      </c>
      <c r="G8" s="6" t="s">
        <v>48</v>
      </c>
    </row>
    <row r="9" spans="2:7" ht="13">
      <c r="B9" s="7" t="s">
        <v>2</v>
      </c>
      <c r="C9" s="8"/>
      <c r="D9" s="52"/>
      <c r="E9" s="53"/>
      <c r="F9" s="53"/>
      <c r="G9" s="54"/>
    </row>
    <row r="10" spans="2:11" ht="13">
      <c r="B10" s="9" t="s">
        <v>3</v>
      </c>
      <c r="C10" s="10" t="s">
        <v>4</v>
      </c>
      <c r="D10" s="11">
        <f>čtvrtletní!D10</f>
        <v>16817.36</v>
      </c>
      <c r="E10" s="12">
        <v>28481.372880859999</v>
      </c>
      <c r="F10" s="12">
        <v>43467.522922689997</v>
      </c>
      <c r="G10" s="13">
        <v>64876.780970920001</v>
      </c>
      <c r="H10" s="55"/>
      <c r="K10" s="55"/>
    </row>
    <row r="11" spans="2:11" ht="13">
      <c r="B11" s="14" t="s">
        <v>5</v>
      </c>
      <c r="C11" s="15">
        <v>2</v>
      </c>
      <c r="D11" s="16">
        <f>čtvrtletní!D11</f>
        <v>20.03</v>
      </c>
      <c r="E11" s="17">
        <v>20.03171</v>
      </c>
      <c r="F11" s="17">
        <v>20.040514999999999</v>
      </c>
      <c r="G11" s="18">
        <v>20.040900000000001</v>
      </c>
      <c r="H11" s="55"/>
      <c r="K11" s="55"/>
    </row>
    <row r="12" spans="2:11" ht="13">
      <c r="B12" s="14" t="s">
        <v>6</v>
      </c>
      <c r="C12" s="15">
        <v>3</v>
      </c>
      <c r="D12" s="16">
        <f>čtvrtletní!D12</f>
        <v>-1.03</v>
      </c>
      <c r="E12" s="17">
        <v>0</v>
      </c>
      <c r="F12" s="17">
        <v>0</v>
      </c>
      <c r="G12" s="18">
        <v>0.0035000000000000001</v>
      </c>
      <c r="H12" s="55"/>
      <c r="K12" s="55"/>
    </row>
    <row r="13" spans="2:11" ht="13">
      <c r="B13" s="14" t="s">
        <v>7</v>
      </c>
      <c r="C13" s="15">
        <v>4</v>
      </c>
      <c r="D13" s="16">
        <f>čtvrtletní!D13</f>
        <v>13357.35</v>
      </c>
      <c r="E13" s="17">
        <v>24212.060632659999</v>
      </c>
      <c r="F13" s="17">
        <v>38332.207494770002</v>
      </c>
      <c r="G13" s="18">
        <v>55242.535677740001</v>
      </c>
      <c r="H13" s="55"/>
      <c r="K13" s="55"/>
    </row>
    <row r="14" spans="2:11" ht="13">
      <c r="B14" s="14" t="s">
        <v>8</v>
      </c>
      <c r="C14" s="15">
        <v>5</v>
      </c>
      <c r="D14" s="16">
        <f>čtvrtletní!D14</f>
        <v>3441</v>
      </c>
      <c r="E14" s="17">
        <v>4249.2805382000006</v>
      </c>
      <c r="F14" s="17">
        <v>5115.2749129200001</v>
      </c>
      <c r="G14" s="18">
        <v>9614.2008941799995</v>
      </c>
      <c r="H14" s="55"/>
      <c r="K14" s="55"/>
    </row>
    <row r="15" spans="2:11" ht="13">
      <c r="B15" s="9" t="s">
        <v>9</v>
      </c>
      <c r="C15" s="10" t="s">
        <v>10</v>
      </c>
      <c r="D15" s="11">
        <f>čtvrtletní!D15</f>
        <v>16043.04</v>
      </c>
      <c r="E15" s="12">
        <v>27164.345233640001</v>
      </c>
      <c r="F15" s="12">
        <v>42211.593067269998</v>
      </c>
      <c r="G15" s="13">
        <v>61849.112650950003</v>
      </c>
      <c r="H15" s="55"/>
      <c r="K15" s="55"/>
    </row>
    <row r="16" spans="2:11" ht="13">
      <c r="B16" s="14" t="s">
        <v>11</v>
      </c>
      <c r="C16" s="15">
        <v>7</v>
      </c>
      <c r="D16" s="16">
        <f>čtvrtletní!D16</f>
        <v>8777.31</v>
      </c>
      <c r="E16" s="17">
        <v>15503.012890460001</v>
      </c>
      <c r="F16" s="17">
        <v>24600.95050218</v>
      </c>
      <c r="G16" s="18">
        <v>37030.301545679999</v>
      </c>
      <c r="H16" s="55"/>
      <c r="K16" s="55"/>
    </row>
    <row r="17" spans="2:11" ht="13">
      <c r="B17" s="14" t="s">
        <v>12</v>
      </c>
      <c r="C17" s="15">
        <v>8</v>
      </c>
      <c r="D17" s="16">
        <f>čtvrtletní!D17</f>
        <v>6600.90</v>
      </c>
      <c r="E17" s="17">
        <v>10569.39459349</v>
      </c>
      <c r="F17" s="17">
        <v>15964.9917535</v>
      </c>
      <c r="G17" s="18">
        <v>22399.322278209998</v>
      </c>
      <c r="H17" s="55"/>
      <c r="K17" s="55"/>
    </row>
    <row r="18" spans="2:11" ht="13">
      <c r="B18" s="14" t="s">
        <v>13</v>
      </c>
      <c r="C18" s="15">
        <v>9</v>
      </c>
      <c r="D18" s="16">
        <f>čtvrtletní!D18</f>
        <v>24.86</v>
      </c>
      <c r="E18" s="17">
        <v>22.19006594</v>
      </c>
      <c r="F18" s="17">
        <v>29.91024693</v>
      </c>
      <c r="G18" s="18">
        <v>37.477090740000001</v>
      </c>
      <c r="H18" s="55"/>
      <c r="K18" s="55"/>
    </row>
    <row r="19" spans="2:11" ht="13">
      <c r="B19" s="14" t="s">
        <v>14</v>
      </c>
      <c r="C19" s="15">
        <v>10</v>
      </c>
      <c r="D19" s="16">
        <f>čtvrtletní!D19</f>
        <v>0</v>
      </c>
      <c r="E19" s="17">
        <v>0.00016899999999999999</v>
      </c>
      <c r="F19" s="17">
        <v>0.000105</v>
      </c>
      <c r="G19" s="18">
        <v>0.00016899999999999999</v>
      </c>
      <c r="H19" s="55"/>
      <c r="K19" s="55"/>
    </row>
    <row r="20" spans="2:11" ht="13">
      <c r="B20" s="14" t="s">
        <v>7</v>
      </c>
      <c r="C20" s="15">
        <v>11</v>
      </c>
      <c r="D20" s="16">
        <f>čtvrtletní!D20</f>
        <v>16.739999999999998</v>
      </c>
      <c r="E20" s="17">
        <v>34.059897849999999</v>
      </c>
      <c r="F20" s="17">
        <v>41.523263059999998</v>
      </c>
      <c r="G20" s="18">
        <v>54.368428389999998</v>
      </c>
      <c r="H20" s="55"/>
      <c r="K20" s="55"/>
    </row>
    <row r="21" spans="2:11" ht="13">
      <c r="B21" s="14" t="s">
        <v>15</v>
      </c>
      <c r="C21" s="15">
        <v>12</v>
      </c>
      <c r="D21" s="16">
        <f>čtvrtletní!D21</f>
        <v>32.979999999999997</v>
      </c>
      <c r="E21" s="17">
        <v>60.211306120000003</v>
      </c>
      <c r="F21" s="17">
        <v>80.853389849999999</v>
      </c>
      <c r="G21" s="18">
        <v>130.94066913</v>
      </c>
      <c r="H21" s="55"/>
      <c r="K21" s="55"/>
    </row>
    <row r="22" spans="2:11" ht="13">
      <c r="B22" s="14" t="s">
        <v>16</v>
      </c>
      <c r="C22" s="15">
        <v>13</v>
      </c>
      <c r="D22" s="16">
        <f>čtvrtletní!D22</f>
        <v>590.26</v>
      </c>
      <c r="E22" s="17">
        <v>975.47631077999995</v>
      </c>
      <c r="F22" s="17">
        <v>1493.3638067499999</v>
      </c>
      <c r="G22" s="18">
        <v>2196.7024498000001</v>
      </c>
      <c r="H22" s="55"/>
      <c r="K22" s="55"/>
    </row>
    <row r="23" spans="2:11" ht="13.5" thickBot="1">
      <c r="B23" s="19" t="s">
        <v>17</v>
      </c>
      <c r="C23" s="20" t="s">
        <v>18</v>
      </c>
      <c r="D23" s="21">
        <f>čtvrtletní!D23</f>
        <v>774.32</v>
      </c>
      <c r="E23" s="22">
        <v>1317.0276472200001</v>
      </c>
      <c r="F23" s="22">
        <v>1255.92985542</v>
      </c>
      <c r="G23" s="23">
        <v>3027.6683199699983</v>
      </c>
      <c r="H23" s="55"/>
      <c r="K23" s="55"/>
    </row>
    <row r="24" spans="2:11" ht="12.75" customHeight="1">
      <c r="B24" s="7" t="s">
        <v>19</v>
      </c>
      <c r="C24" s="8"/>
      <c r="D24" s="25"/>
      <c r="E24" s="26"/>
      <c r="F24" s="26"/>
      <c r="G24" s="27"/>
      <c r="H24" s="55"/>
      <c r="K24" s="55"/>
    </row>
    <row r="25" spans="2:11" ht="13">
      <c r="B25" s="9" t="s">
        <v>20</v>
      </c>
      <c r="C25" s="10" t="s">
        <v>21</v>
      </c>
      <c r="D25" s="11">
        <f>čtvrtletní!D25</f>
        <v>530.15</v>
      </c>
      <c r="E25" s="12">
        <v>1259.3772317299999</v>
      </c>
      <c r="F25" s="12">
        <v>1962.05827628</v>
      </c>
      <c r="G25" s="13">
        <v>3088.2184915799999</v>
      </c>
      <c r="H25" s="55"/>
      <c r="K25" s="55"/>
    </row>
    <row r="26" spans="2:11" ht="13">
      <c r="B26" s="28" t="s">
        <v>22</v>
      </c>
      <c r="C26" s="29">
        <v>16</v>
      </c>
      <c r="D26" s="16">
        <f>čtvrtletní!D26</f>
        <v>530.15</v>
      </c>
      <c r="E26" s="17">
        <v>1259.37523173</v>
      </c>
      <c r="F26" s="17">
        <v>1962.05627628</v>
      </c>
      <c r="G26" s="18">
        <v>3088.2164915799999</v>
      </c>
      <c r="H26" s="55"/>
      <c r="K26" s="55"/>
    </row>
    <row r="27" spans="2:11" ht="13">
      <c r="B27" s="28" t="s">
        <v>23</v>
      </c>
      <c r="C27" s="29">
        <v>17</v>
      </c>
      <c r="D27" s="16">
        <f>čtvrtletní!D27</f>
        <v>0</v>
      </c>
      <c r="E27" s="17">
        <v>0</v>
      </c>
      <c r="F27" s="17">
        <v>0</v>
      </c>
      <c r="G27" s="18">
        <v>0</v>
      </c>
      <c r="H27" s="55"/>
      <c r="K27" s="55"/>
    </row>
    <row r="28" spans="2:11" ht="13">
      <c r="B28" s="28" t="s">
        <v>24</v>
      </c>
      <c r="C28" s="29">
        <v>18</v>
      </c>
      <c r="D28" s="16">
        <f>čtvrtletní!D28</f>
        <v>0</v>
      </c>
      <c r="E28" s="17">
        <v>0.002</v>
      </c>
      <c r="F28" s="17">
        <v>0.002</v>
      </c>
      <c r="G28" s="18">
        <v>0.002</v>
      </c>
      <c r="H28" s="55"/>
      <c r="K28" s="55"/>
    </row>
    <row r="29" spans="2:11" ht="13">
      <c r="B29" s="9" t="s">
        <v>25</v>
      </c>
      <c r="C29" s="48" t="s">
        <v>26</v>
      </c>
      <c r="D29" s="11">
        <f>čtvrtletní!D29</f>
        <v>0.22</v>
      </c>
      <c r="E29" s="12">
        <v>0.53770983999999999</v>
      </c>
      <c r="F29" s="12">
        <v>0.59160984000000005</v>
      </c>
      <c r="G29" s="13">
        <v>1.5147032</v>
      </c>
      <c r="H29" s="55"/>
      <c r="K29" s="55"/>
    </row>
    <row r="30" spans="2:11" ht="13">
      <c r="B30" s="28" t="s">
        <v>22</v>
      </c>
      <c r="C30" s="29">
        <v>20</v>
      </c>
      <c r="D30" s="16">
        <f>čtvrtletní!D30</f>
        <v>0.22</v>
      </c>
      <c r="E30" s="17">
        <v>0.53770983999999999</v>
      </c>
      <c r="F30" s="17">
        <v>0.59160984000000005</v>
      </c>
      <c r="G30" s="18">
        <v>1.5147032</v>
      </c>
      <c r="H30" s="55"/>
      <c r="K30" s="55"/>
    </row>
    <row r="31" spans="2:11" ht="13">
      <c r="B31" s="28" t="s">
        <v>23</v>
      </c>
      <c r="C31" s="29">
        <v>21</v>
      </c>
      <c r="D31" s="16">
        <f>čtvrtletní!D31</f>
        <v>0</v>
      </c>
      <c r="E31" s="17">
        <v>0</v>
      </c>
      <c r="F31" s="17">
        <v>0</v>
      </c>
      <c r="G31" s="18">
        <v>0</v>
      </c>
      <c r="H31" s="55"/>
      <c r="K31" s="55"/>
    </row>
    <row r="32" spans="2:11" ht="13">
      <c r="B32" s="28" t="s">
        <v>24</v>
      </c>
      <c r="C32" s="29">
        <v>22</v>
      </c>
      <c r="D32" s="16">
        <f>čtvrtletní!D32</f>
        <v>0</v>
      </c>
      <c r="E32" s="17">
        <v>0</v>
      </c>
      <c r="F32" s="17">
        <v>0</v>
      </c>
      <c r="G32" s="18">
        <v>0</v>
      </c>
      <c r="H32" s="55"/>
      <c r="K32" s="55"/>
    </row>
    <row r="33" spans="2:11" ht="13.5" thickBot="1">
      <c r="B33" s="30" t="s">
        <v>27</v>
      </c>
      <c r="C33" s="31" t="s">
        <v>28</v>
      </c>
      <c r="D33" s="32">
        <f>čtvrtletní!D33</f>
        <v>529.92999999999995</v>
      </c>
      <c r="E33" s="33">
        <v>1258.83952189</v>
      </c>
      <c r="F33" s="33">
        <v>1961.4666664399999</v>
      </c>
      <c r="G33" s="34">
        <v>3086.7037883799999</v>
      </c>
      <c r="H33" s="55"/>
      <c r="K33" s="55"/>
    </row>
    <row r="34" spans="2:11" ht="13.5" thickBot="1">
      <c r="B34" s="35" t="s">
        <v>29</v>
      </c>
      <c r="C34" s="36" t="s">
        <v>30</v>
      </c>
      <c r="D34" s="37">
        <f>'[1]Výkaz zdrojů a užití'!D30</f>
        <v>244.39</v>
      </c>
      <c r="E34" s="38">
        <v>58.188125329999998</v>
      </c>
      <c r="F34" s="38">
        <v>-705.53681101999996</v>
      </c>
      <c r="G34" s="39">
        <v>-59.035468410001613</v>
      </c>
      <c r="H34" s="55"/>
      <c r="K34" s="55"/>
    </row>
    <row r="35" spans="2:11" ht="13">
      <c r="B35" s="7" t="s">
        <v>31</v>
      </c>
      <c r="C35" s="24"/>
      <c r="D35" s="25"/>
      <c r="E35" s="26"/>
      <c r="F35" s="26"/>
      <c r="G35" s="27"/>
      <c r="H35" s="55"/>
      <c r="K35" s="55"/>
    </row>
    <row r="36" spans="2:11" ht="13">
      <c r="B36" s="40" t="s">
        <v>32</v>
      </c>
      <c r="C36" s="49" t="s">
        <v>33</v>
      </c>
      <c r="D36" s="11">
        <f>'[1]Výkaz zdrojů a užití'!D32</f>
        <v>62.62</v>
      </c>
      <c r="E36" s="12">
        <v>26.147517910000001</v>
      </c>
      <c r="F36" s="12">
        <v>2500.82493974</v>
      </c>
      <c r="G36" s="13">
        <v>145.27552223000001</v>
      </c>
      <c r="H36" s="55"/>
      <c r="K36" s="55"/>
    </row>
    <row r="37" spans="2:11" ht="13">
      <c r="B37" s="41" t="s">
        <v>34</v>
      </c>
      <c r="C37" s="29">
        <v>26</v>
      </c>
      <c r="D37" s="16">
        <f>'[1]Výkaz zdrojů a užití'!D33</f>
        <v>62.62</v>
      </c>
      <c r="E37" s="17">
        <v>26.147517910000001</v>
      </c>
      <c r="F37" s="17">
        <v>101.26213604</v>
      </c>
      <c r="G37" s="18">
        <v>145.27552223000001</v>
      </c>
      <c r="H37" s="55"/>
      <c r="K37" s="55"/>
    </row>
    <row r="38" spans="2:11" ht="13">
      <c r="B38" s="41" t="s">
        <v>35</v>
      </c>
      <c r="C38" s="29">
        <v>27</v>
      </c>
      <c r="D38" s="16">
        <f>'[1]Výkaz zdrojů a užití'!D34</f>
        <v>0</v>
      </c>
      <c r="E38" s="17">
        <v>0</v>
      </c>
      <c r="F38" s="17">
        <v>2399.5628037000001</v>
      </c>
      <c r="G38" s="18">
        <v>0</v>
      </c>
      <c r="H38" s="55"/>
      <c r="K38" s="55"/>
    </row>
    <row r="39" spans="2:11" ht="13">
      <c r="B39" s="40" t="s">
        <v>36</v>
      </c>
      <c r="C39" s="49" t="s">
        <v>37</v>
      </c>
      <c r="D39" s="11">
        <f>'[1]Výkaz zdrojů a užití'!D35</f>
        <v>3395.72</v>
      </c>
      <c r="E39" s="12">
        <v>1786.2216647800001</v>
      </c>
      <c r="F39" s="12">
        <v>178.38978105999999</v>
      </c>
      <c r="G39" s="13">
        <v>4437.8335420399999</v>
      </c>
      <c r="H39" s="55"/>
      <c r="K39" s="55"/>
    </row>
    <row r="40" spans="2:11" ht="13">
      <c r="B40" s="41" t="s">
        <v>34</v>
      </c>
      <c r="C40" s="29">
        <v>29</v>
      </c>
      <c r="D40" s="16">
        <f>'[1]Výkaz zdrojů a užití'!D36</f>
        <v>53.12</v>
      </c>
      <c r="E40" s="17">
        <v>160.78861151999999</v>
      </c>
      <c r="F40" s="17">
        <v>178.38978105999999</v>
      </c>
      <c r="G40" s="18">
        <v>65.806133340000002</v>
      </c>
      <c r="H40" s="55"/>
      <c r="K40" s="55"/>
    </row>
    <row r="41" spans="2:11" ht="13">
      <c r="B41" s="41" t="s">
        <v>35</v>
      </c>
      <c r="C41" s="29">
        <v>30</v>
      </c>
      <c r="D41" s="16">
        <f>'[1]Výkaz zdrojů a užití'!D37</f>
        <v>3342.61</v>
      </c>
      <c r="E41" s="17">
        <v>1625.43305326</v>
      </c>
      <c r="F41" s="17">
        <v>0</v>
      </c>
      <c r="G41" s="18">
        <v>4372.0274086999998</v>
      </c>
      <c r="H41" s="55"/>
      <c r="K41" s="55"/>
    </row>
    <row r="42" spans="2:11" ht="13.5" thickBot="1">
      <c r="B42" s="42" t="s">
        <v>38</v>
      </c>
      <c r="C42" s="31" t="s">
        <v>39</v>
      </c>
      <c r="D42" s="21">
        <f>'[1]Výkaz zdrojů a užití'!D38</f>
        <v>3333.10</v>
      </c>
      <c r="E42" s="22">
        <v>1760.07414687</v>
      </c>
      <c r="F42" s="22">
        <v>-2322.4351586799999</v>
      </c>
      <c r="G42" s="23">
        <v>4292.5580198099997</v>
      </c>
      <c r="H42" s="55"/>
      <c r="K42" s="55"/>
    </row>
    <row r="43" spans="2:11" ht="13.5" customHeight="1" thickBot="1">
      <c r="B43" s="43" t="s">
        <v>40</v>
      </c>
      <c r="C43" s="36" t="s">
        <v>41</v>
      </c>
      <c r="D43" s="44">
        <f>'[1]Výkaz zdrojů a užití'!D39</f>
        <v>3577.48</v>
      </c>
      <c r="E43" s="38">
        <v>1818.2622722000001</v>
      </c>
      <c r="F43" s="38">
        <v>-3027.9719697</v>
      </c>
      <c r="G43" s="39">
        <v>4233.5225513999976</v>
      </c>
      <c r="H43" s="55"/>
      <c r="K43" s="55"/>
    </row>
    <row r="44" spans="2:5" ht="13">
      <c r="B44" s="57" t="s">
        <v>55</v>
      </c>
      <c r="C44" s="57"/>
      <c r="D44" s="57"/>
      <c r="E44" s="58"/>
    </row>
    <row r="45" spans="2:3" ht="13">
      <c r="B45" s="45" t="s">
        <v>42</v>
      </c>
      <c r="C45" s="46"/>
    </row>
    <row r="46" ht="13">
      <c r="B46" s="47" t="s">
        <v>43</v>
      </c>
    </row>
    <row r="47" ht="13">
      <c r="B47" s="47" t="s">
        <v>44</v>
      </c>
    </row>
    <row r="49" ht="13">
      <c r="B49" s="61"/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2018-07-02T07:02:18Z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nemocnic s jinou právní formou než PO - čtvrtletní.xlsx</vt:lpwstr>
  </property>
</Properties>
</file>