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24226"/>
  <bookViews>
    <workbookView xWindow="15345" yWindow="-45" windowWidth="13530" windowHeight="12870" activeTab="1"/>
  </bookViews>
  <sheets>
    <sheet name="monthly" sheetId="2" r:id="rId2"/>
    <sheet name="cumulative" sheetId="1" r:id="rId3"/>
  </sheets>
  <externalReferences>
    <externalReference r:id="rId6"/>
  </externalReferences>
  <definedNames>
    <definedName name="_xlnm.Print_Area" localSheetId="1">cumulative!$B$2:$G$43</definedName>
    <definedName name="_xlnm.Print_Area" localSheetId="0">monthly!$B$2:$G$43</definedName>
  </definedNames>
  <calcPr fullCalcOnLoad="1"/>
</workbook>
</file>

<file path=xl/sharedStrings.xml><?xml version="1.0" encoding="utf-8"?>
<sst xmlns="http://schemas.openxmlformats.org/spreadsheetml/2006/main" count="130" uniqueCount="71">
  <si>
    <t>1=2+3+4+5</t>
  </si>
  <si>
    <t>6=7+…+13</t>
  </si>
  <si>
    <t>14=1-6</t>
  </si>
  <si>
    <t>15=16+17+18</t>
  </si>
  <si>
    <t>19=20+21+22</t>
  </si>
  <si>
    <t>23=15-19</t>
  </si>
  <si>
    <t>24=14-23</t>
  </si>
  <si>
    <t>25=26+27</t>
  </si>
  <si>
    <t>28=29+30</t>
  </si>
  <si>
    <t>31=28-25</t>
  </si>
  <si>
    <t>32=24+31</t>
  </si>
  <si>
    <t>Subsector S.1311</t>
  </si>
  <si>
    <t>in mill. of CZK</t>
  </si>
  <si>
    <t>STATEMENT OF SOURCES AND USES OF CASH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</si>
  <si>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</si>
  <si>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</si>
  <si>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</si>
  <si>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</si>
  <si>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</si>
  <si>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</si>
  <si>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</si>
  <si>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</si>
  <si>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</si>
  <si>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Symbols used in the table:</t>
  </si>
  <si>
    <t xml:space="preserve"> -            A phenomenon did not occur</t>
  </si>
  <si>
    <t xml:space="preserve"> 0           Value is less than half of a measuring unit</t>
  </si>
  <si>
    <t>Apr/30</t>
  </si>
  <si>
    <t>May/31</t>
  </si>
  <si>
    <t>Jun/30</t>
  </si>
  <si>
    <t>Jul/31</t>
  </si>
  <si>
    <t>Aug/31</t>
  </si>
  <si>
    <t>Sep/30</t>
  </si>
  <si>
    <t>Oct/31</t>
  </si>
  <si>
    <t>Nov/30</t>
  </si>
  <si>
    <t>Dec/31</t>
  </si>
  <si>
    <t>CASH FLOWS FROM OPERATING ACTIVITIES:</t>
  </si>
  <si>
    <t>Revenue cash flows</t>
  </si>
  <si>
    <t xml:space="preserve">Taxes </t>
  </si>
  <si>
    <t xml:space="preserve">Social contributions </t>
  </si>
  <si>
    <t xml:space="preserve">Grants </t>
  </si>
  <si>
    <t>Other receipts</t>
  </si>
  <si>
    <t>Expense cash flows</t>
  </si>
  <si>
    <t xml:space="preserve">Compensation of employees </t>
  </si>
  <si>
    <t xml:space="preserve">Purchases of goods and services </t>
  </si>
  <si>
    <t xml:space="preserve">Interest </t>
  </si>
  <si>
    <t xml:space="preserve">Subsidies </t>
  </si>
  <si>
    <t xml:space="preserve">Social benefits </t>
  </si>
  <si>
    <t>Other payments</t>
  </si>
  <si>
    <t>Net cash inflow from operating activities</t>
  </si>
  <si>
    <t>CASH FLOWS FROM TRANSACTIONS IN NONFINANCIAL ASSETS:</t>
  </si>
  <si>
    <t xml:space="preserve">Purchases of nonfinancial assets </t>
  </si>
  <si>
    <t xml:space="preserve">Fixed assets </t>
  </si>
  <si>
    <t xml:space="preserve">Valuables </t>
  </si>
  <si>
    <t xml:space="preserve">Nonproduced assets </t>
  </si>
  <si>
    <t xml:space="preserve">Sales of nonfinancial assets  </t>
  </si>
  <si>
    <t>Net cash outflow from investment in nonfinancial assets</t>
  </si>
  <si>
    <t>Cash surplus / deficit</t>
  </si>
  <si>
    <t>CASH FLOWS FROM TRANSACTIONS IN FINANCIAL ASSETS AND LIABILITIES (FINANCING):</t>
  </si>
  <si>
    <t>Net acquisition of financial assets other than cash</t>
  </si>
  <si>
    <t>Domestic</t>
  </si>
  <si>
    <t>External</t>
  </si>
  <si>
    <t xml:space="preserve">Net incurrence of liabilities </t>
  </si>
  <si>
    <t>Net cash inflow from financing activities</t>
  </si>
  <si>
    <t>Net change in the stock of cash</t>
  </si>
  <si>
    <t>Public universities</t>
  </si>
  <si>
    <t>January</t>
  </si>
  <si>
    <t>February</t>
  </si>
  <si>
    <t>March</t>
  </si>
  <si>
    <t>Jan/31</t>
  </si>
  <si>
    <t>Mar/31</t>
  </si>
  <si>
    <t>Feb/29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</si>
</sst>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&quot;Kč&quot;* #,##0_);_(&quot;Kč&quot;* \(#,##0\);_(&quot;Kč&quot;* &quot;-&quot;_);_(@_)"/>
    <numFmt numFmtId="165" formatCode="_(* #,##0_);_(* \(#,##0\);_(* &quot;-&quot;_);_(@_)"/>
    <numFmt numFmtId="166" formatCode="_(&quot;Kč&quot;* #,##0.00_);_(&quot;Kč&quot;* \(#,##0.00\);_(&quot;Kč&quot;* &quot;-&quot;??_);_(@_)"/>
    <numFmt numFmtId="167" formatCode="_(* #,##0.00_);_(* \(#,##0.00\);_(* &quot;-&quot;??_);_(@_)"/>
    <numFmt numFmtId="168" formatCode="@*."/>
    <numFmt numFmtId="169" formatCode="_ @*."/>
    <numFmt numFmtId="170" formatCode="__@*."/>
    <numFmt numFmtId="171" formatCode="___ @*."/>
  </numFmts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Arial Narrow"/>
      <family val="2"/>
    </font>
    <font>
      <i/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theme="1"/>
      <name val="Calibri"/>
      <family val="2"/>
      <charset val="238"/>
      <scheme val="minor"/>
    </font>
  </fonts>
  <fills count="46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59996342659"/>
        <bgColor indexed="64"/>
      </patternFill>
    </fill>
  </fills>
  <borders count="3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67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>
      <alignment/>
      <protection/>
    </xf>
    <xf numFmtId="0" fontId="6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168" fontId="9" fillId="0" borderId="0" applyProtection="0">
      <alignment wrapText="1"/>
    </xf>
    <xf numFmtId="169" fontId="9" fillId="0" borderId="0">
      <alignment/>
      <protection/>
    </xf>
    <xf numFmtId="170" fontId="13" fillId="0" borderId="0" applyProtection="0">
      <alignment/>
    </xf>
    <xf numFmtId="170" fontId="9" fillId="0" borderId="0">
      <alignment/>
      <protection/>
    </xf>
    <xf numFmtId="171" fontId="13" fillId="0" borderId="0">
      <alignment/>
      <protection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0" borderId="0">
      <alignment/>
      <protection/>
    </xf>
    <xf numFmtId="0" fontId="18" fillId="0" borderId="0">
      <alignment/>
      <protection/>
    </xf>
    <xf numFmtId="0" fontId="2" fillId="0" borderId="0">
      <alignment/>
      <protection/>
    </xf>
    <xf numFmtId="0" fontId="19" fillId="0" borderId="0">
      <alignment/>
      <protection/>
    </xf>
    <xf numFmtId="0" fontId="18" fillId="0" borderId="0">
      <alignment/>
      <protection/>
    </xf>
    <xf numFmtId="0" fontId="18" fillId="0" borderId="0">
      <alignment/>
      <protection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20" fillId="0" borderId="0">
      <alignment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22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18" fillId="43" borderId="6">
      <alignment/>
      <protection/>
    </xf>
    <xf numFmtId="0" fontId="18" fillId="43" borderId="6">
      <alignment/>
      <protection/>
    </xf>
    <xf numFmtId="0" fontId="18" fillId="43" borderId="6">
      <alignment/>
      <protection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7" fillId="0" borderId="0" applyNumberFormat="0" applyFill="0" applyBorder="0" applyAlignment="0" applyProtection="0"/>
  </cellStyleXfs>
  <cellXfs count="65">
    <xf numFmtId="0" fontId="0" fillId="0" borderId="0" xfId="0"/>
    <xf numFmtId="0" fontId="3" fillId="44" borderId="0" xfId="20" applyFont="1" applyFill="1">
      <alignment/>
      <protection/>
    </xf>
    <xf numFmtId="0" fontId="4" fillId="44" borderId="0" xfId="20" applyFont="1" applyFill="1">
      <alignment/>
      <protection/>
    </xf>
    <xf numFmtId="0" fontId="4" fillId="44" borderId="0" xfId="20" applyFont="1" applyFill="1" applyBorder="1">
      <alignment/>
      <protection/>
    </xf>
    <xf numFmtId="0" fontId="7" fillId="44" borderId="7" xfId="20" applyFont="1" applyFill="1" applyBorder="1" applyAlignment="1">
      <alignment horizontal="center" vertical="center"/>
      <protection/>
    </xf>
    <xf numFmtId="0" fontId="7" fillId="44" borderId="8" xfId="20" applyFont="1" applyFill="1" applyBorder="1" applyAlignment="1">
      <alignment horizontal="center" vertical="center"/>
      <protection/>
    </xf>
    <xf numFmtId="49" fontId="7" fillId="45" borderId="9" xfId="22" applyNumberFormat="1" applyFont="1" applyFill="1" applyBorder="1" applyAlignment="1" applyProtection="1">
      <alignment horizontal="left"/>
      <protection/>
    </xf>
    <xf numFmtId="49" fontId="7" fillId="45" borderId="10" xfId="22" applyNumberFormat="1" applyFont="1" applyFill="1" applyBorder="1" applyAlignment="1" applyProtection="1">
      <alignment/>
      <protection/>
    </xf>
    <xf numFmtId="0" fontId="8" fillId="45" borderId="11" xfId="23" applyFont="1" applyFill="1" applyBorder="1" applyAlignment="1">
      <alignment horizontal="right"/>
      <protection/>
    </xf>
    <xf numFmtId="0" fontId="8" fillId="45" borderId="12" xfId="20" applyFont="1" applyFill="1" applyBorder="1" applyAlignment="1">
      <alignment horizontal="right"/>
      <protection/>
    </xf>
    <xf numFmtId="0" fontId="8" fillId="45" borderId="13" xfId="20" applyFont="1" applyFill="1" applyBorder="1" applyAlignment="1">
      <alignment horizontal="right"/>
      <protection/>
    </xf>
    <xf numFmtId="49" fontId="7" fillId="44" borderId="9" xfId="24" applyNumberFormat="1" applyFont="1" applyFill="1" applyBorder="1" applyAlignment="1" applyProtection="1">
      <alignment horizontal="left" wrapText="1" indent="1"/>
      <protection/>
    </xf>
    <xf numFmtId="49" fontId="10" fillId="44" borderId="10" xfId="24" applyNumberFormat="1" applyFont="1" applyFill="1" applyBorder="1" applyAlignment="1" applyProtection="1">
      <alignment horizontal="right" wrapText="1"/>
      <protection/>
    </xf>
    <xf numFmtId="3" fontId="7" fillId="44" borderId="14" xfId="20" applyNumberFormat="1" applyFont="1" applyFill="1" applyBorder="1" applyAlignment="1">
      <alignment horizontal="right"/>
      <protection/>
    </xf>
    <xf numFmtId="3" fontId="7" fillId="44" borderId="15" xfId="20" applyNumberFormat="1" applyFont="1" applyFill="1" applyBorder="1" applyAlignment="1">
      <alignment horizontal="right"/>
      <protection/>
    </xf>
    <xf numFmtId="3" fontId="7" fillId="44" borderId="16" xfId="20" applyNumberFormat="1" applyFont="1" applyFill="1" applyBorder="1" applyAlignment="1">
      <alignment horizontal="right"/>
      <protection/>
    </xf>
    <xf numFmtId="49" fontId="8" fillId="44" borderId="9" xfId="25" applyNumberFormat="1" applyFont="1" applyFill="1" applyBorder="1" applyAlignment="1">
      <alignment horizontal="left" indent="2"/>
      <protection/>
    </xf>
    <xf numFmtId="0" fontId="10" fillId="44" borderId="10" xfId="25" applyNumberFormat="1" applyFont="1" applyFill="1" applyBorder="1" applyAlignment="1">
      <alignment horizontal="right" indent="1"/>
      <protection/>
    </xf>
    <xf numFmtId="3" fontId="8" fillId="44" borderId="14" xfId="20" applyNumberFormat="1" applyFont="1" applyFill="1" applyBorder="1" applyAlignment="1">
      <alignment horizontal="right"/>
      <protection/>
    </xf>
    <xf numFmtId="3" fontId="8" fillId="44" borderId="15" xfId="20" applyNumberFormat="1" applyFont="1" applyFill="1" applyBorder="1" applyAlignment="1">
      <alignment horizontal="right"/>
      <protection/>
    </xf>
    <xf numFmtId="3" fontId="8" fillId="44" borderId="16" xfId="20" applyNumberFormat="1" applyFont="1" applyFill="1" applyBorder="1" applyAlignment="1">
      <alignment horizontal="right"/>
      <protection/>
    </xf>
    <xf numFmtId="49" fontId="11" fillId="44" borderId="17" xfId="24" applyNumberFormat="1" applyFont="1" applyFill="1" applyBorder="1" applyAlignment="1" applyProtection="1">
      <alignment horizontal="left" wrapText="1" indent="1"/>
      <protection/>
    </xf>
    <xf numFmtId="49" fontId="10" fillId="44" borderId="18" xfId="24" applyNumberFormat="1" applyFont="1" applyFill="1" applyBorder="1" applyAlignment="1" applyProtection="1">
      <alignment horizontal="right" wrapText="1"/>
      <protection/>
    </xf>
    <xf numFmtId="3" fontId="11" fillId="44" borderId="19" xfId="20" applyNumberFormat="1" applyFont="1" applyFill="1" applyBorder="1" applyAlignment="1">
      <alignment horizontal="right"/>
      <protection/>
    </xf>
    <xf numFmtId="3" fontId="11" fillId="44" borderId="7" xfId="20" applyNumberFormat="1" applyFont="1" applyFill="1" applyBorder="1" applyAlignment="1">
      <alignment horizontal="right"/>
      <protection/>
    </xf>
    <xf numFmtId="3" fontId="11" fillId="44" borderId="8" xfId="20" applyNumberFormat="1" applyFont="1" applyFill="1" applyBorder="1" applyAlignment="1">
      <alignment horizontal="right"/>
      <protection/>
    </xf>
    <xf numFmtId="49" fontId="12" fillId="45" borderId="10" xfId="22" applyNumberFormat="1" applyFont="1" applyFill="1" applyBorder="1" applyAlignment="1" applyProtection="1">
      <alignment horizontal="right"/>
      <protection/>
    </xf>
    <xf numFmtId="3" fontId="8" fillId="45" borderId="14" xfId="20" applyNumberFormat="1" applyFont="1" applyFill="1" applyBorder="1" applyAlignment="1">
      <alignment horizontal="right"/>
      <protection/>
    </xf>
    <xf numFmtId="3" fontId="8" fillId="45" borderId="15" xfId="20" applyNumberFormat="1" applyFont="1" applyFill="1" applyBorder="1" applyAlignment="1">
      <alignment horizontal="right"/>
      <protection/>
    </xf>
    <xf numFmtId="3" fontId="8" fillId="45" borderId="16" xfId="20" applyNumberFormat="1" applyFont="1" applyFill="1" applyBorder="1" applyAlignment="1">
      <alignment horizontal="right"/>
      <protection/>
    </xf>
    <xf numFmtId="49" fontId="7" fillId="44" borderId="9" xfId="25" applyNumberFormat="1" applyFont="1" applyFill="1" applyBorder="1" applyAlignment="1">
      <alignment horizontal="left" indent="1"/>
      <protection/>
    </xf>
    <xf numFmtId="49" fontId="12" fillId="0" borderId="10" xfId="25" applyNumberFormat="1" applyFont="1" applyFill="1" applyBorder="1" applyAlignment="1">
      <alignment horizontal="right"/>
      <protection/>
    </xf>
    <xf numFmtId="49" fontId="8" fillId="44" borderId="9" xfId="26" applyNumberFormat="1" applyFont="1" applyFill="1" applyBorder="1" applyAlignment="1">
      <alignment horizontal="left" indent="2"/>
    </xf>
    <xf numFmtId="0" fontId="10" fillId="0" borderId="10" xfId="25" applyNumberFormat="1" applyFont="1" applyFill="1" applyBorder="1" applyAlignment="1">
      <alignment horizontal="right" indent="1"/>
      <protection/>
    </xf>
    <xf numFmtId="49" fontId="12" fillId="0" borderId="10" xfId="24" applyNumberFormat="1" applyFont="1" applyFill="1" applyBorder="1" applyAlignment="1" applyProtection="1">
      <alignment horizontal="right" wrapText="1"/>
      <protection/>
    </xf>
    <xf numFmtId="49" fontId="11" fillId="0" borderId="9" xfId="24" applyNumberFormat="1" applyFont="1" applyFill="1" applyBorder="1" applyAlignment="1">
      <alignment horizontal="left" wrapText="1" indent="1"/>
    </xf>
    <xf numFmtId="49" fontId="10" fillId="0" borderId="10" xfId="24" applyNumberFormat="1" applyFont="1" applyFill="1" applyBorder="1" applyAlignment="1">
      <alignment horizontal="right" wrapText="1"/>
    </xf>
    <xf numFmtId="3" fontId="11" fillId="44" borderId="14" xfId="20" applyNumberFormat="1" applyFont="1" applyFill="1" applyBorder="1" applyAlignment="1">
      <alignment horizontal="right"/>
      <protection/>
    </xf>
    <xf numFmtId="3" fontId="11" fillId="44" borderId="15" xfId="20" applyNumberFormat="1" applyFont="1" applyFill="1" applyBorder="1" applyAlignment="1">
      <alignment horizontal="right"/>
      <protection/>
    </xf>
    <xf numFmtId="3" fontId="11" fillId="44" borderId="16" xfId="20" applyNumberFormat="1" applyFont="1" applyFill="1" applyBorder="1" applyAlignment="1">
      <alignment horizontal="right"/>
      <protection/>
    </xf>
    <xf numFmtId="49" fontId="11" fillId="0" borderId="20" xfId="24" applyNumberFormat="1" applyFont="1" applyFill="1" applyBorder="1" applyAlignment="1">
      <alignment horizontal="left" wrapText="1" indent="1"/>
    </xf>
    <xf numFmtId="49" fontId="10" fillId="0" borderId="21" xfId="24" applyNumberFormat="1" applyFont="1" applyFill="1" applyBorder="1" applyAlignment="1">
      <alignment horizontal="right" wrapText="1"/>
    </xf>
    <xf numFmtId="3" fontId="11" fillId="44" borderId="22" xfId="20" applyNumberFormat="1" applyFont="1" applyFill="1" applyBorder="1" applyAlignment="1">
      <alignment horizontal="right"/>
      <protection/>
    </xf>
    <xf numFmtId="3" fontId="11" fillId="44" borderId="23" xfId="20" applyNumberFormat="1" applyFont="1" applyFill="1" applyBorder="1" applyAlignment="1">
      <alignment horizontal="right"/>
      <protection/>
    </xf>
    <xf numFmtId="3" fontId="11" fillId="44" borderId="24" xfId="20" applyNumberFormat="1" applyFont="1" applyFill="1" applyBorder="1" applyAlignment="1">
      <alignment horizontal="right"/>
      <protection/>
    </xf>
    <xf numFmtId="49" fontId="7" fillId="0" borderId="9" xfId="25" applyNumberFormat="1" applyFont="1" applyFill="1" applyBorder="1" applyAlignment="1">
      <alignment horizontal="left" indent="1"/>
      <protection/>
    </xf>
    <xf numFmtId="49" fontId="8" fillId="0" borderId="9" xfId="25" applyNumberFormat="1" applyFont="1" applyFill="1" applyBorder="1" applyAlignment="1">
      <alignment horizontal="left" indent="2"/>
      <protection/>
    </xf>
    <xf numFmtId="49" fontId="11" fillId="44" borderId="9" xfId="24" applyNumberFormat="1" applyFont="1" applyFill="1" applyBorder="1" applyAlignment="1">
      <alignment horizontal="left" wrapText="1" indent="1"/>
    </xf>
    <xf numFmtId="49" fontId="11" fillId="44" borderId="20" xfId="24" applyNumberFormat="1" applyFont="1" applyFill="1" applyBorder="1" applyAlignment="1">
      <alignment horizontal="left" wrapText="1" indent="1"/>
    </xf>
    <xf numFmtId="3" fontId="11" fillId="44" borderId="20" xfId="20" applyNumberFormat="1" applyFont="1" applyFill="1" applyBorder="1" applyAlignment="1">
      <alignment horizontal="right"/>
      <protection/>
    </xf>
    <xf numFmtId="0" fontId="28" fillId="44" borderId="0" xfId="0" applyFont="1" applyFill="1"/>
    <xf numFmtId="0" fontId="4" fillId="44" borderId="0" xfId="0" applyFont="1" applyFill="1"/>
    <xf numFmtId="0" fontId="4" fillId="44" borderId="0" xfId="0" applyFont="1" applyFill="1" applyAlignment="1">
      <alignment horizontal="left" indent="3"/>
    </xf>
    <xf numFmtId="0" fontId="3" fillId="44" borderId="0" xfId="0" applyFont="1" applyFill="1"/>
    <xf numFmtId="49" fontId="7" fillId="45" borderId="9" xfId="22" applyNumberFormat="1" applyFont="1" applyFill="1" applyBorder="1" applyAlignment="1" applyProtection="1">
      <alignment horizontal="left" wrapText="1"/>
      <protection/>
    </xf>
    <xf numFmtId="0" fontId="5" fillId="44" borderId="0" xfId="0" applyFont="1" applyFill="1"/>
    <xf numFmtId="0" fontId="7" fillId="44" borderId="25" xfId="20" applyFont="1" applyFill="1" applyBorder="1" applyAlignment="1">
      <alignment horizontal="center" vertical="center"/>
      <protection/>
    </xf>
    <xf numFmtId="0" fontId="7" fillId="44" borderId="26" xfId="20" applyFont="1" applyFill="1" applyBorder="1" applyAlignment="1">
      <alignment horizontal="center" vertical="center"/>
      <protection/>
    </xf>
    <xf numFmtId="0" fontId="7" fillId="44" borderId="11" xfId="21" applyFont="1" applyFill="1" applyBorder="1" applyAlignment="1">
      <alignment horizontal="center" vertical="center"/>
      <protection/>
    </xf>
    <xf numFmtId="0" fontId="7" fillId="44" borderId="27" xfId="21" applyFont="1" applyFill="1" applyBorder="1" applyAlignment="1">
      <alignment horizontal="center" vertical="center"/>
      <protection/>
    </xf>
    <xf numFmtId="0" fontId="7" fillId="44" borderId="17" xfId="21" applyFont="1" applyFill="1" applyBorder="1" applyAlignment="1">
      <alignment horizontal="center" vertical="center"/>
      <protection/>
    </xf>
    <xf numFmtId="0" fontId="7" fillId="44" borderId="18" xfId="21" applyFont="1" applyFill="1" applyBorder="1" applyAlignment="1">
      <alignment horizontal="center" vertical="center"/>
      <protection/>
    </xf>
    <xf numFmtId="0" fontId="3" fillId="44" borderId="28" xfId="20" applyFont="1" applyFill="1" applyBorder="1" applyAlignment="1">
      <alignment horizontal="center"/>
      <protection/>
    </xf>
    <xf numFmtId="0" fontId="3" fillId="44" borderId="29" xfId="20" applyFont="1" applyFill="1" applyBorder="1" applyAlignment="1">
      <alignment horizontal="center"/>
      <protection/>
    </xf>
    <xf numFmtId="0" fontId="3" fillId="44" borderId="30" xfId="20" applyFont="1" applyFill="1" applyBorder="1" applyAlignment="1">
      <alignment horizontal="center"/>
      <protection/>
    </xf>
  </cellXfs>
  <cellStyles count="25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5" xfId="20"/>
    <cellStyle name="normální_List1 2" xfId="21"/>
    <cellStyle name="normální_935GFSYQNewData 2" xfId="22"/>
    <cellStyle name="Normální 2" xfId="23"/>
    <cellStyle name="0_mezer" xfId="24"/>
    <cellStyle name="1_mezera" xfId="25"/>
    <cellStyle name="2_mezery" xfId="26"/>
    <cellStyle name="2_mezeryT" xfId="27"/>
    <cellStyle name="3_mezery" xfId="28"/>
    <cellStyle name="Accent1 - 20%" xfId="29"/>
    <cellStyle name="Accent1 - 40%" xfId="30"/>
    <cellStyle name="Accent1 - 60%" xfId="31"/>
    <cellStyle name="Accent2 - 20%" xfId="32"/>
    <cellStyle name="Accent2 - 40%" xfId="33"/>
    <cellStyle name="Accent2 - 60%" xfId="34"/>
    <cellStyle name="Accent3 - 20%" xfId="35"/>
    <cellStyle name="Accent3 - 40%" xfId="36"/>
    <cellStyle name="Accent3 - 60%" xfId="37"/>
    <cellStyle name="Accent4 - 20%" xfId="38"/>
    <cellStyle name="Accent4 - 40%" xfId="39"/>
    <cellStyle name="Accent4 - 60%" xfId="40"/>
    <cellStyle name="Accent5 - 20%" xfId="41"/>
    <cellStyle name="Accent5 - 40%" xfId="42"/>
    <cellStyle name="Accent5 - 60%" xfId="43"/>
    <cellStyle name="Accent6 - 20%" xfId="44"/>
    <cellStyle name="Accent6 - 40%" xfId="45"/>
    <cellStyle name="Accent6 - 60%" xfId="46"/>
    <cellStyle name="Emphasis 1" xfId="47"/>
    <cellStyle name="Emphasis 2" xfId="48"/>
    <cellStyle name="Emphasis 3" xfId="49"/>
    <cellStyle name="Normální 2 2" xfId="50"/>
    <cellStyle name="Normální 2 3" xfId="51"/>
    <cellStyle name="Normální 3" xfId="52"/>
    <cellStyle name="Normální 4" xfId="53"/>
    <cellStyle name="Normální 6" xfId="54"/>
    <cellStyle name="Normální 7" xfId="55"/>
    <cellStyle name="SAPBEXaggData" xfId="56"/>
    <cellStyle name="SAPBEXaggData 2" xfId="57"/>
    <cellStyle name="SAPBEXaggData 2 2" xfId="58"/>
    <cellStyle name="SAPBEXaggData 3" xfId="59"/>
    <cellStyle name="SAPBEXaggData 4" xfId="60"/>
    <cellStyle name="SAPBEXaggDataEmph" xfId="61"/>
    <cellStyle name="SAPBEXaggDataEmph 2" xfId="62"/>
    <cellStyle name="SAPBEXaggDataEmph 2 2" xfId="63"/>
    <cellStyle name="SAPBEXaggDataEmph 3" xfId="64"/>
    <cellStyle name="SAPBEXaggDataEmph 4" xfId="65"/>
    <cellStyle name="SAPBEXaggItem" xfId="66"/>
    <cellStyle name="SAPBEXaggItem 2" xfId="67"/>
    <cellStyle name="SAPBEXaggItem 2 2" xfId="68"/>
    <cellStyle name="SAPBEXaggItem 3" xfId="69"/>
    <cellStyle name="SAPBEXaggItem 4" xfId="70"/>
    <cellStyle name="SAPBEXaggItemX" xfId="71"/>
    <cellStyle name="SAPBEXaggItemX 2" xfId="72"/>
    <cellStyle name="SAPBEXaggItemX 2 2" xfId="73"/>
    <cellStyle name="SAPBEXaggItemX 3" xfId="74"/>
    <cellStyle name="SAPBEXaggItemX 4" xfId="75"/>
    <cellStyle name="SAPBEXexcBad7" xfId="76"/>
    <cellStyle name="SAPBEXexcBad7 2" xfId="77"/>
    <cellStyle name="SAPBEXexcBad7 2 2" xfId="78"/>
    <cellStyle name="SAPBEXexcBad7 3" xfId="79"/>
    <cellStyle name="SAPBEXexcBad7 4" xfId="80"/>
    <cellStyle name="SAPBEXexcBad8" xfId="81"/>
    <cellStyle name="SAPBEXexcBad8 2" xfId="82"/>
    <cellStyle name="SAPBEXexcBad8 2 2" xfId="83"/>
    <cellStyle name="SAPBEXexcBad8 3" xfId="84"/>
    <cellStyle name="SAPBEXexcBad8 4" xfId="85"/>
    <cellStyle name="SAPBEXexcBad9" xfId="86"/>
    <cellStyle name="SAPBEXexcBad9 2" xfId="87"/>
    <cellStyle name="SAPBEXexcBad9 2 2" xfId="88"/>
    <cellStyle name="SAPBEXexcBad9 3" xfId="89"/>
    <cellStyle name="SAPBEXexcBad9 4" xfId="90"/>
    <cellStyle name="SAPBEXexcCritical4" xfId="91"/>
    <cellStyle name="SAPBEXexcCritical4 2" xfId="92"/>
    <cellStyle name="SAPBEXexcCritical4 2 2" xfId="93"/>
    <cellStyle name="SAPBEXexcCritical4 3" xfId="94"/>
    <cellStyle name="SAPBEXexcCritical4 4" xfId="95"/>
    <cellStyle name="SAPBEXexcCritical5" xfId="96"/>
    <cellStyle name="SAPBEXexcCritical5 2" xfId="97"/>
    <cellStyle name="SAPBEXexcCritical5 2 2" xfId="98"/>
    <cellStyle name="SAPBEXexcCritical5 3" xfId="99"/>
    <cellStyle name="SAPBEXexcCritical5 4" xfId="100"/>
    <cellStyle name="SAPBEXexcCritical6" xfId="101"/>
    <cellStyle name="SAPBEXexcCritical6 2" xfId="102"/>
    <cellStyle name="SAPBEXexcCritical6 2 2" xfId="103"/>
    <cellStyle name="SAPBEXexcCritical6 3" xfId="104"/>
    <cellStyle name="SAPBEXexcCritical6 4" xfId="105"/>
    <cellStyle name="SAPBEXexcGood1" xfId="106"/>
    <cellStyle name="SAPBEXexcGood1 2" xfId="107"/>
    <cellStyle name="SAPBEXexcGood1 2 2" xfId="108"/>
    <cellStyle name="SAPBEXexcGood1 3" xfId="109"/>
    <cellStyle name="SAPBEXexcGood1 4" xfId="110"/>
    <cellStyle name="SAPBEXexcGood2" xfId="111"/>
    <cellStyle name="SAPBEXexcGood2 2" xfId="112"/>
    <cellStyle name="SAPBEXexcGood2 2 2" xfId="113"/>
    <cellStyle name="SAPBEXexcGood2 3" xfId="114"/>
    <cellStyle name="SAPBEXexcGood2 4" xfId="115"/>
    <cellStyle name="SAPBEXexcGood3" xfId="116"/>
    <cellStyle name="SAPBEXexcGood3 2" xfId="117"/>
    <cellStyle name="SAPBEXexcGood3 2 2" xfId="118"/>
    <cellStyle name="SAPBEXexcGood3 3" xfId="119"/>
    <cellStyle name="SAPBEXexcGood3 4" xfId="120"/>
    <cellStyle name="SAPBEXfilterDrill" xfId="121"/>
    <cellStyle name="SAPBEXfilterDrill 2" xfId="122"/>
    <cellStyle name="SAPBEXfilterDrill 2 2" xfId="123"/>
    <cellStyle name="SAPBEXfilterDrill 3" xfId="124"/>
    <cellStyle name="SAPBEXfilterDrill 4" xfId="125"/>
    <cellStyle name="SAPBEXFilterInfo1" xfId="126"/>
    <cellStyle name="SAPBEXFilterInfo2" xfId="127"/>
    <cellStyle name="SAPBEXFilterInfo2 2" xfId="128"/>
    <cellStyle name="SAPBEXFilterInfo2 3" xfId="129"/>
    <cellStyle name="SAPBEXFilterInfoHlavicka" xfId="130"/>
    <cellStyle name="SAPBEXfilterItem" xfId="131"/>
    <cellStyle name="SAPBEXfilterItem 2" xfId="132"/>
    <cellStyle name="SAPBEXfilterItem 2 2" xfId="133"/>
    <cellStyle name="SAPBEXfilterItem 3" xfId="134"/>
    <cellStyle name="SAPBEXfilterItem 4" xfId="135"/>
    <cellStyle name="SAPBEXfilterText" xfId="136"/>
    <cellStyle name="SAPBEXfilterText 2" xfId="137"/>
    <cellStyle name="SAPBEXfilterText 2 2" xfId="138"/>
    <cellStyle name="SAPBEXfilterText 3" xfId="139"/>
    <cellStyle name="SAPBEXfilterText 4" xfId="140"/>
    <cellStyle name="SAPBEXformats" xfId="141"/>
    <cellStyle name="SAPBEXformats 2" xfId="142"/>
    <cellStyle name="SAPBEXformats 2 2" xfId="143"/>
    <cellStyle name="SAPBEXformats 3" xfId="144"/>
    <cellStyle name="SAPBEXformats 4" xfId="145"/>
    <cellStyle name="SAPBEXheaderItem" xfId="146"/>
    <cellStyle name="SAPBEXheaderItem 2" xfId="147"/>
    <cellStyle name="SAPBEXheaderItem 2 2" xfId="148"/>
    <cellStyle name="SAPBEXheaderItem 3" xfId="149"/>
    <cellStyle name="SAPBEXheaderItem 4" xfId="150"/>
    <cellStyle name="SAPBEXheaderText" xfId="151"/>
    <cellStyle name="SAPBEXheaderText 2" xfId="152"/>
    <cellStyle name="SAPBEXheaderText 2 2" xfId="153"/>
    <cellStyle name="SAPBEXheaderText 3" xfId="154"/>
    <cellStyle name="SAPBEXheaderText 4" xfId="155"/>
    <cellStyle name="SAPBEXHLevel0" xfId="156"/>
    <cellStyle name="SAPBEXHLevel0 2" xfId="157"/>
    <cellStyle name="SAPBEXHLevel0 2 2" xfId="158"/>
    <cellStyle name="SAPBEXHLevel0 3" xfId="159"/>
    <cellStyle name="SAPBEXHLevel0 4" xfId="160"/>
    <cellStyle name="SAPBEXHLevel0X" xfId="161"/>
    <cellStyle name="SAPBEXHLevel0X 2" xfId="162"/>
    <cellStyle name="SAPBEXHLevel0X 3" xfId="163"/>
    <cellStyle name="SAPBEXHLevel0X 3 2" xfId="164"/>
    <cellStyle name="SAPBEXHLevel0X 4" xfId="165"/>
    <cellStyle name="SAPBEXHLevel0X 5" xfId="166"/>
    <cellStyle name="SAPBEXHLevel1" xfId="167"/>
    <cellStyle name="SAPBEXHLevel1 2" xfId="168"/>
    <cellStyle name="SAPBEXHLevel1 2 2" xfId="169"/>
    <cellStyle name="SAPBEXHLevel1 3" xfId="170"/>
    <cellStyle name="SAPBEXHLevel1 4" xfId="171"/>
    <cellStyle name="SAPBEXHLevel1X" xfId="172"/>
    <cellStyle name="SAPBEXHLevel1X 2" xfId="173"/>
    <cellStyle name="SAPBEXHLevel1X 3" xfId="174"/>
    <cellStyle name="SAPBEXHLevel1X 3 2" xfId="175"/>
    <cellStyle name="SAPBEXHLevel1X 4" xfId="176"/>
    <cellStyle name="SAPBEXHLevel1X 5" xfId="177"/>
    <cellStyle name="SAPBEXHLevel2" xfId="178"/>
    <cellStyle name="SAPBEXHLevel2 2" xfId="179"/>
    <cellStyle name="SAPBEXHLevel2 2 2" xfId="180"/>
    <cellStyle name="SAPBEXHLevel2 3" xfId="181"/>
    <cellStyle name="SAPBEXHLevel2 4" xfId="182"/>
    <cellStyle name="SAPBEXHLevel2X" xfId="183"/>
    <cellStyle name="SAPBEXHLevel2X 2" xfId="184"/>
    <cellStyle name="SAPBEXHLevel2X 3" xfId="185"/>
    <cellStyle name="SAPBEXHLevel2X 3 2" xfId="186"/>
    <cellStyle name="SAPBEXHLevel2X 4" xfId="187"/>
    <cellStyle name="SAPBEXHLevel2X 5" xfId="188"/>
    <cellStyle name="SAPBEXHLevel3" xfId="189"/>
    <cellStyle name="SAPBEXHLevel3 2" xfId="190"/>
    <cellStyle name="SAPBEXHLevel3 2 2" xfId="191"/>
    <cellStyle name="SAPBEXHLevel3 3" xfId="192"/>
    <cellStyle name="SAPBEXHLevel3 4" xfId="193"/>
    <cellStyle name="SAPBEXHLevel3X" xfId="194"/>
    <cellStyle name="SAPBEXHLevel3X 2" xfId="195"/>
    <cellStyle name="SAPBEXHLevel3X 3" xfId="196"/>
    <cellStyle name="SAPBEXHLevel3X 3 2" xfId="197"/>
    <cellStyle name="SAPBEXHLevel3X 4" xfId="198"/>
    <cellStyle name="SAPBEXHLevel3X 5" xfId="199"/>
    <cellStyle name="SAPBEXchaText" xfId="200"/>
    <cellStyle name="SAPBEXchaText 2" xfId="201"/>
    <cellStyle name="SAPBEXchaText 2 2" xfId="202"/>
    <cellStyle name="SAPBEXchaText 3" xfId="203"/>
    <cellStyle name="SAPBEXchaText 4" xfId="204"/>
    <cellStyle name="SAPBEXinputData" xfId="205"/>
    <cellStyle name="SAPBEXinputData 2" xfId="206"/>
    <cellStyle name="SAPBEXinputData 3" xfId="207"/>
    <cellStyle name="SAPBEXinputData 4" xfId="208"/>
    <cellStyle name="SAPBEXinputData 5" xfId="209"/>
    <cellStyle name="SAPBEXItemHeader" xfId="210"/>
    <cellStyle name="SAPBEXItemHeader 2" xfId="211"/>
    <cellStyle name="SAPBEXItemHeader 2 2" xfId="212"/>
    <cellStyle name="SAPBEXItemHeader 3" xfId="213"/>
    <cellStyle name="SAPBEXItemHeader 4" xfId="214"/>
    <cellStyle name="SAPBEXresData" xfId="215"/>
    <cellStyle name="SAPBEXresData 2" xfId="216"/>
    <cellStyle name="SAPBEXresData 2 2" xfId="217"/>
    <cellStyle name="SAPBEXresData 3" xfId="218"/>
    <cellStyle name="SAPBEXresData 4" xfId="219"/>
    <cellStyle name="SAPBEXresDataEmph" xfId="220"/>
    <cellStyle name="SAPBEXresDataEmph 2" xfId="221"/>
    <cellStyle name="SAPBEXresDataEmph 3" xfId="222"/>
    <cellStyle name="SAPBEXresItem" xfId="223"/>
    <cellStyle name="SAPBEXresItem 2" xfId="224"/>
    <cellStyle name="SAPBEXresItem 2 2" xfId="225"/>
    <cellStyle name="SAPBEXresItem 3" xfId="226"/>
    <cellStyle name="SAPBEXresItem 4" xfId="227"/>
    <cellStyle name="SAPBEXresItemX" xfId="228"/>
    <cellStyle name="SAPBEXresItemX 2" xfId="229"/>
    <cellStyle name="SAPBEXresItemX 2 2" xfId="230"/>
    <cellStyle name="SAPBEXresItemX 3" xfId="231"/>
    <cellStyle name="SAPBEXresItemX 4" xfId="232"/>
    <cellStyle name="SAPBEXstdData" xfId="233"/>
    <cellStyle name="SAPBEXstdData 2" xfId="234"/>
    <cellStyle name="SAPBEXstdData 2 2" xfId="235"/>
    <cellStyle name="SAPBEXstdData 3" xfId="236"/>
    <cellStyle name="SAPBEXstdData 4" xfId="237"/>
    <cellStyle name="SAPBEXstdDataEmph" xfId="238"/>
    <cellStyle name="SAPBEXstdDataEmph 2" xfId="239"/>
    <cellStyle name="SAPBEXstdDataEmph 2 2" xfId="240"/>
    <cellStyle name="SAPBEXstdDataEmph 3" xfId="241"/>
    <cellStyle name="SAPBEXstdDataEmph 4" xfId="242"/>
    <cellStyle name="SAPBEXstdItem" xfId="243"/>
    <cellStyle name="SAPBEXstdItem 2" xfId="244"/>
    <cellStyle name="SAPBEXstdItem 2 2" xfId="245"/>
    <cellStyle name="SAPBEXstdItem 3" xfId="246"/>
    <cellStyle name="SAPBEXstdItem 4" xfId="247"/>
    <cellStyle name="SAPBEXstdItemX" xfId="248"/>
    <cellStyle name="SAPBEXstdItemX 2" xfId="249"/>
    <cellStyle name="SAPBEXstdItemX 2 2" xfId="250"/>
    <cellStyle name="SAPBEXstdItemX 3" xfId="251"/>
    <cellStyle name="SAPBEXstdItemX 4" xfId="252"/>
    <cellStyle name="SAPBEXtitle" xfId="253"/>
    <cellStyle name="SAPBEXtitle 2" xfId="254"/>
    <cellStyle name="SAPBEXtitle 2 2" xfId="255"/>
    <cellStyle name="SAPBEXtitle 3" xfId="256"/>
    <cellStyle name="SAPBEXtitle 4" xfId="257"/>
    <cellStyle name="SAPBEXunassignedItem" xfId="258"/>
    <cellStyle name="SAPBEXunassignedItem 2" xfId="259"/>
    <cellStyle name="SAPBEXunassignedItem 3" xfId="260"/>
    <cellStyle name="SAPBEXundefined" xfId="261"/>
    <cellStyle name="SAPBEXundefined 2" xfId="262"/>
    <cellStyle name="SAPBEXundefined 2 2" xfId="263"/>
    <cellStyle name="SAPBEXundefined 3" xfId="264"/>
    <cellStyle name="SAPBEXundefined 4" xfId="265"/>
    <cellStyle name="Sheet Title" xfId="26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6068\Desktop\V&#253;kaz%20P%20a%20V\VV&#352;,%20VVI,%20OUVI\VV&#352;\VV&#352;_V&#253;kaz%20PPaV_jednotliv&#283;_p&#345;evodov&#253;%20m&#367;stek%20(2020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říloha č. 1 (M)"/>
      <sheetName val="Výkaz zdrojů a užití (M)"/>
      <sheetName val="Příloha č. 1 (Q)"/>
      <sheetName val="Výkaz zdrojů a užití (Q)"/>
      <sheetName val="Výkaz zdrojů a užití (M+Q)"/>
      <sheetName val="Výkaz zdrojů a užití (Q)_2019"/>
      <sheetName val="Výkaz zdrojů a užití (Q)_2018"/>
    </sheetNames>
    <sheetDataSet>
      <sheetData sheetId="0"/>
      <sheetData sheetId="1">
        <row r="10">
          <cell r="D10">
            <v>5773.95282508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3966.75587601</v>
          </cell>
        </row>
        <row r="14">
          <cell r="D14">
            <v>1807.19694907</v>
          </cell>
        </row>
        <row r="15">
          <cell r="D15">
            <v>5983.8517835</v>
          </cell>
        </row>
        <row r="16">
          <cell r="D16">
            <v>2819.50115555</v>
          </cell>
        </row>
        <row r="17">
          <cell r="D17">
            <v>656.36163845</v>
          </cell>
        </row>
        <row r="18">
          <cell r="D18">
            <v>0.53344454</v>
          </cell>
        </row>
        <row r="19">
          <cell r="D19">
            <v>7.81510823</v>
          </cell>
        </row>
        <row r="20">
          <cell r="D20">
            <v>10.21237725</v>
          </cell>
        </row>
        <row r="21">
          <cell r="D21">
            <v>2.9395982</v>
          </cell>
        </row>
        <row r="22">
          <cell r="D22">
            <v>2486.48846128</v>
          </cell>
        </row>
        <row r="23">
          <cell r="D23">
            <v>-209.89895842</v>
          </cell>
        </row>
        <row r="25">
          <cell r="D25">
            <v>285.68690678</v>
          </cell>
        </row>
        <row r="26">
          <cell r="D26">
            <v>285.13166678</v>
          </cell>
        </row>
        <row r="27">
          <cell r="D27">
            <v>0</v>
          </cell>
        </row>
        <row r="28">
          <cell r="D28">
            <v>0.55524</v>
          </cell>
        </row>
        <row r="29">
          <cell r="D29">
            <v>1.96198403</v>
          </cell>
        </row>
        <row r="30">
          <cell r="D30">
            <v>1.94198403</v>
          </cell>
        </row>
        <row r="31">
          <cell r="D31">
            <v>0</v>
          </cell>
        </row>
        <row r="32">
          <cell r="D32">
            <v>0.02</v>
          </cell>
        </row>
        <row r="33">
          <cell r="D33">
            <v>283.72492275</v>
          </cell>
        </row>
        <row r="34">
          <cell r="D34">
            <v>-493.62388117</v>
          </cell>
        </row>
        <row r="36">
          <cell r="D36">
            <v>1.18967401</v>
          </cell>
        </row>
        <row r="37">
          <cell r="D37">
            <v>1.18967401</v>
          </cell>
        </row>
        <row r="38">
          <cell r="D38">
            <v>0</v>
          </cell>
        </row>
        <row r="39">
          <cell r="D39">
            <v>-2.60900826</v>
          </cell>
        </row>
        <row r="40">
          <cell r="D40">
            <v>-2.60900826</v>
          </cell>
        </row>
        <row r="41">
          <cell r="D41">
            <v>0</v>
          </cell>
        </row>
        <row r="42">
          <cell r="D42">
            <v>-3.79868227</v>
          </cell>
        </row>
        <row r="43">
          <cell r="D43">
            <v>-497.42256344</v>
          </cell>
        </row>
      </sheetData>
      <sheetData sheetId="2"/>
      <sheetData sheetId="3">
        <row r="90">
          <cell r="D90">
            <v>105.77519497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74.7265805233333</v>
          </cell>
        </row>
        <row r="94">
          <cell r="D94">
            <v>31.0486144466667</v>
          </cell>
        </row>
        <row r="95">
          <cell r="D95">
            <v>79.38377886</v>
          </cell>
        </row>
        <row r="96">
          <cell r="D96">
            <v>54.0357603766667</v>
          </cell>
        </row>
        <row r="97">
          <cell r="D97">
            <v>15.2639202333333</v>
          </cell>
        </row>
        <row r="98">
          <cell r="D98">
            <v>0.000133333333333333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0.140254333333333</v>
          </cell>
        </row>
        <row r="102">
          <cell r="D102">
            <v>9.94371058333333</v>
          </cell>
        </row>
        <row r="103">
          <cell r="D103">
            <v>26.39141611</v>
          </cell>
        </row>
        <row r="105">
          <cell r="D105">
            <v>59.3269507966667</v>
          </cell>
        </row>
        <row r="106">
          <cell r="D106">
            <v>59.3269507966667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0.286501376666667</v>
          </cell>
        </row>
        <row r="110">
          <cell r="D110">
            <v>0.286501376666667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59.04044942</v>
          </cell>
        </row>
        <row r="114">
          <cell r="D114">
            <v>-32.64903331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-32.64903331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46"/>
  <sheetViews>
    <sheetView showGridLines="0" zoomScale="80" zoomScaleNormal="80" workbookViewId="0" topLeftCell="A1">
      <selection pane="topLeft" activeCell="B4" sqref="B4"/>
    </sheetView>
  </sheetViews>
  <sheetFormatPr defaultColWidth="9.140625" defaultRowHeight="12.75"/>
  <cols>
    <col min="1" max="1" width="2" style="2" customWidth="1"/>
    <col min="2" max="2" width="50.7142857142857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53" t="s">
        <v>11</v>
      </c>
    </row>
    <row r="4" ht="15.75">
      <c r="B4" s="55" t="s">
        <v>64</v>
      </c>
    </row>
    <row r="5" ht="12.75">
      <c r="B5" s="1"/>
    </row>
    <row r="6" spans="2:3" ht="13.5" thickBot="1">
      <c r="B6" s="2" t="s">
        <v>12</v>
      </c>
      <c r="C6" s="1"/>
    </row>
    <row r="7" spans="2:15" ht="15" customHeight="1">
      <c r="B7" s="58" t="s">
        <v>13</v>
      </c>
      <c r="C7" s="59"/>
      <c r="D7" s="62">
        <v>2020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4"/>
    </row>
    <row r="8" spans="2:15" ht="13.5" thickBot="1">
      <c r="B8" s="60"/>
      <c r="C8" s="61"/>
      <c r="D8" s="56" t="s">
        <v>65</v>
      </c>
      <c r="E8" s="57" t="s">
        <v>66</v>
      </c>
      <c r="F8" s="4" t="s">
        <v>67</v>
      </c>
      <c r="G8" s="4" t="s">
        <v>14</v>
      </c>
      <c r="H8" s="4" t="s">
        <v>15</v>
      </c>
      <c r="I8" s="4" t="s">
        <v>16</v>
      </c>
      <c r="J8" s="4" t="s">
        <v>17</v>
      </c>
      <c r="K8" s="4" t="s">
        <v>18</v>
      </c>
      <c r="L8" s="4" t="s">
        <v>19</v>
      </c>
      <c r="M8" s="4" t="s">
        <v>20</v>
      </c>
      <c r="N8" s="4" t="s">
        <v>21</v>
      </c>
      <c r="O8" s="5" t="s">
        <v>22</v>
      </c>
    </row>
    <row r="9" spans="2:15" ht="12.75">
      <c r="B9" s="6" t="s">
        <v>35</v>
      </c>
      <c r="C9" s="7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2:15" ht="12.75">
      <c r="B10" s="11" t="s">
        <v>36</v>
      </c>
      <c r="C10" s="12" t="s">
        <v>0</v>
      </c>
      <c r="D10" s="13">
        <f>IF(OR(ISBLANK('[1]Výkaz zdrojů a užití (M)'!D$10),ISBLANK('[1]Výkaz zdrojů a užití (Q)'!D$90)),"",ROUND('[1]Výkaz zdrojů a užití (M)'!D10+'[1]Výkaz zdrojů a užití (Q)'!D90,8))</f>
        <v>5879.7280200499999</v>
      </c>
      <c r="E10" s="14">
        <v>9609.0993235400001</v>
      </c>
      <c r="F10" s="14">
        <v>16187.854311749999</v>
      </c>
      <c r="G10" s="14">
        <v>7331.52615745</v>
      </c>
      <c r="H10" s="14">
        <v>5320.8016499599998</v>
      </c>
      <c r="I10" s="14">
        <v>6234.0206698600005</v>
      </c>
      <c r="J10" s="14">
        <v>3714.6858758899998</v>
      </c>
      <c r="K10" s="14">
        <v>3465.0073183300001</v>
      </c>
      <c r="L10" s="14">
        <v>4900.6254102900002</v>
      </c>
      <c r="M10" s="14">
        <v>4273.9891768300004</v>
      </c>
      <c r="N10" s="14">
        <v>4020.6968305199998</v>
      </c>
      <c r="O10" s="15">
        <v>4503.4210802099997</v>
      </c>
    </row>
    <row r="11" spans="2:15" ht="12.75">
      <c r="B11" s="16" t="s">
        <v>37</v>
      </c>
      <c r="C11" s="17">
        <v>2</v>
      </c>
      <c r="D11" s="18">
        <f>IF(OR(ISBLANK('[1]Výkaz zdrojů a užití (M)'!D$10),ISBLANK('[1]Výkaz zdrojů a užití (Q)'!D$90)),"",ROUND('[1]Výkaz zdrojů a užití (M)'!D11+'[1]Výkaz zdrojů a užití (Q)'!D91,8))</f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20">
        <v>0</v>
      </c>
    </row>
    <row r="12" spans="2:15" ht="12.75">
      <c r="B12" s="16" t="s">
        <v>38</v>
      </c>
      <c r="C12" s="17">
        <v>3</v>
      </c>
      <c r="D12" s="18">
        <f>IF(OR(ISBLANK('[1]Výkaz zdrojů a užití (M)'!D$10),ISBLANK('[1]Výkaz zdrojů a užití (Q)'!D$90)),"",ROUND('[1]Výkaz zdrojů a užití (M)'!D12+'[1]Výkaz zdrojů a užití (Q)'!D92,8))</f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20">
        <v>0</v>
      </c>
    </row>
    <row r="13" spans="2:15" ht="12.75">
      <c r="B13" s="16" t="s">
        <v>39</v>
      </c>
      <c r="C13" s="17">
        <v>4</v>
      </c>
      <c r="D13" s="18">
        <f>IF(OR(ISBLANK('[1]Výkaz zdrojů a užití (M)'!D$10),ISBLANK('[1]Výkaz zdrojů a užití (Q)'!D$90)),"",ROUND('[1]Výkaz zdrojů a užití (M)'!D13+'[1]Výkaz zdrojů a užití (Q)'!D93,8))</f>
        <v>4041.48245653</v>
      </c>
      <c r="E13" s="19">
        <v>5600.3036623199996</v>
      </c>
      <c r="F13" s="19">
        <v>12901.01888052</v>
      </c>
      <c r="G13" s="19">
        <v>5036.9459805099996</v>
      </c>
      <c r="H13" s="19">
        <v>3445.7052590799999</v>
      </c>
      <c r="I13" s="19">
        <v>3616.4241151199999</v>
      </c>
      <c r="J13" s="19">
        <v>2739.1470888200001</v>
      </c>
      <c r="K13" s="19">
        <v>2663.6754048799999</v>
      </c>
      <c r="L13" s="19">
        <v>3419.61242606</v>
      </c>
      <c r="M13" s="19">
        <v>2654.5015902499999</v>
      </c>
      <c r="N13" s="19">
        <v>2688.7275543599999</v>
      </c>
      <c r="O13" s="20">
        <v>3172.7279875700001</v>
      </c>
    </row>
    <row r="14" spans="2:15" ht="12.75">
      <c r="B14" s="16" t="s">
        <v>40</v>
      </c>
      <c r="C14" s="17">
        <v>5</v>
      </c>
      <c r="D14" s="18">
        <f>IF(OR(ISBLANK('[1]Výkaz zdrojů a užití (M)'!D$10),ISBLANK('[1]Výkaz zdrojů a užití (Q)'!D$90)),"",ROUND('[1]Výkaz zdrojů a užití (M)'!D14+'[1]Výkaz zdrojů a užití (Q)'!D94,8))</f>
        <v>1838.2455635199999</v>
      </c>
      <c r="E14" s="19">
        <v>4008.7956612200001</v>
      </c>
      <c r="F14" s="19">
        <v>3286.8354312299998</v>
      </c>
      <c r="G14" s="19">
        <v>2294.58017694</v>
      </c>
      <c r="H14" s="19">
        <v>1875.0963908799999</v>
      </c>
      <c r="I14" s="19">
        <v>2617.5965547400001</v>
      </c>
      <c r="J14" s="19">
        <v>975.53878706</v>
      </c>
      <c r="K14" s="19">
        <v>801.33191347000002</v>
      </c>
      <c r="L14" s="19">
        <v>1481.0129842199999</v>
      </c>
      <c r="M14" s="19">
        <v>1619.48758658</v>
      </c>
      <c r="N14" s="19">
        <v>1331.9692761599999</v>
      </c>
      <c r="O14" s="20">
        <v>1330.69309264</v>
      </c>
    </row>
    <row r="15" spans="2:15" ht="12.75">
      <c r="B15" s="11" t="s">
        <v>41</v>
      </c>
      <c r="C15" s="12" t="s">
        <v>1</v>
      </c>
      <c r="D15" s="13">
        <f>IF(OR(ISBLANK('[1]Výkaz zdrojů a užití (M)'!D$10),ISBLANK('[1]Výkaz zdrojů a užití (Q)'!D$90)),"",ROUND('[1]Výkaz zdrojů a užití (M)'!D15+'[1]Výkaz zdrojů a užití (Q)'!D95,8))</f>
        <v>6063.2355623599997</v>
      </c>
      <c r="E15" s="14">
        <v>8428.0855513299994</v>
      </c>
      <c r="F15" s="14">
        <v>8972.3912281400007</v>
      </c>
      <c r="G15" s="14">
        <v>3748.7429701999999</v>
      </c>
      <c r="H15" s="14">
        <v>6204.8463263399999</v>
      </c>
      <c r="I15" s="14">
        <v>8149.9604896500005</v>
      </c>
      <c r="J15" s="14">
        <v>2572.9454648400001</v>
      </c>
      <c r="K15" s="14">
        <v>4285.8978001599999</v>
      </c>
      <c r="L15" s="14">
        <v>4412.7567887900004</v>
      </c>
      <c r="M15" s="14">
        <v>5116.37567064</v>
      </c>
      <c r="N15" s="14">
        <v>5098.93531067</v>
      </c>
      <c r="O15" s="15">
        <v>7455.8675449000002</v>
      </c>
    </row>
    <row r="16" spans="2:15" ht="12.75">
      <c r="B16" s="16" t="s">
        <v>42</v>
      </c>
      <c r="C16" s="17">
        <v>7</v>
      </c>
      <c r="D16" s="18">
        <f>IF(OR(ISBLANK('[1]Výkaz zdrojů a užití (M)'!D$10),ISBLANK('[1]Výkaz zdrojů a užití (Q)'!D$90)),"",ROUND('[1]Výkaz zdrojů a užití (M)'!D16+'[1]Výkaz zdrojů a užití (Q)'!D96,8))</f>
        <v>2873.5369159299999</v>
      </c>
      <c r="E16" s="19">
        <v>3542.2123296999998</v>
      </c>
      <c r="F16" s="19">
        <v>2230.6915138099998</v>
      </c>
      <c r="G16" s="19">
        <v>1875.64528165</v>
      </c>
      <c r="H16" s="19">
        <v>2448.0600934399999</v>
      </c>
      <c r="I16" s="19">
        <v>5223.3069717199996</v>
      </c>
      <c r="J16" s="19">
        <v>591.71115451000003</v>
      </c>
      <c r="K16" s="19">
        <v>2762.6918581</v>
      </c>
      <c r="L16" s="19">
        <v>2728.4155494500001</v>
      </c>
      <c r="M16" s="19">
        <v>2874.9540957200002</v>
      </c>
      <c r="N16" s="19">
        <v>3485.7342202700002</v>
      </c>
      <c r="O16" s="20">
        <v>3833.5698201800001</v>
      </c>
    </row>
    <row r="17" spans="2:15" ht="12.75">
      <c r="B17" s="16" t="s">
        <v>43</v>
      </c>
      <c r="C17" s="17">
        <v>8</v>
      </c>
      <c r="D17" s="18">
        <f>IF(OR(ISBLANK('[1]Výkaz zdrojů a užití (M)'!D$10),ISBLANK('[1]Výkaz zdrojů a užití (Q)'!D$90)),"",ROUND('[1]Výkaz zdrojů a užití (M)'!D17+'[1]Výkaz zdrojů a užití (Q)'!D97,8))</f>
        <v>671.62555868000004</v>
      </c>
      <c r="E17" s="19">
        <v>832.58019114000001</v>
      </c>
      <c r="F17" s="19">
        <v>709.59701274999998</v>
      </c>
      <c r="G17" s="19">
        <v>854.93941163</v>
      </c>
      <c r="H17" s="19">
        <v>639.36134315000004</v>
      </c>
      <c r="I17" s="19">
        <v>798.54418914999997</v>
      </c>
      <c r="J17" s="19">
        <v>838.57984047000002</v>
      </c>
      <c r="K17" s="19">
        <v>682.12516148999998</v>
      </c>
      <c r="L17" s="19">
        <v>784.26075729000002</v>
      </c>
      <c r="M17" s="19">
        <v>1034.3474500100001</v>
      </c>
      <c r="N17" s="19">
        <v>1101.61547733</v>
      </c>
      <c r="O17" s="20">
        <v>1525.4799328300001</v>
      </c>
    </row>
    <row r="18" spans="2:15" ht="12.75">
      <c r="B18" s="16" t="s">
        <v>44</v>
      </c>
      <c r="C18" s="17">
        <v>9</v>
      </c>
      <c r="D18" s="18">
        <f>IF(OR(ISBLANK('[1]Výkaz zdrojů a užití (M)'!D$10),ISBLANK('[1]Výkaz zdrojů a užití (Q)'!D$90)),"",ROUND('[1]Výkaz zdrojů a užití (M)'!D18+'[1]Výkaz zdrojů a užití (Q)'!D98,8))</f>
        <v>0.53357787000000001</v>
      </c>
      <c r="E18" s="19">
        <v>1.9440570699999999</v>
      </c>
      <c r="F18" s="19">
        <v>-0.47346057000000003</v>
      </c>
      <c r="G18" s="19">
        <v>-0.22009123999999999</v>
      </c>
      <c r="H18" s="19">
        <v>0.26235868000000001</v>
      </c>
      <c r="I18" s="19">
        <v>0.29924127</v>
      </c>
      <c r="J18" s="19">
        <v>0.38450206999999997</v>
      </c>
      <c r="K18" s="19">
        <v>0.24321106000000001</v>
      </c>
      <c r="L18" s="19">
        <v>0.24599958999999999</v>
      </c>
      <c r="M18" s="19">
        <v>0.23904921000000001</v>
      </c>
      <c r="N18" s="19">
        <v>0.29201702000000002</v>
      </c>
      <c r="O18" s="20">
        <v>0.23605118</v>
      </c>
    </row>
    <row r="19" spans="2:15" ht="12.75">
      <c r="B19" s="16" t="s">
        <v>45</v>
      </c>
      <c r="C19" s="17">
        <v>10</v>
      </c>
      <c r="D19" s="18">
        <f>IF(OR(ISBLANK('[1]Výkaz zdrojů a užití (M)'!D$10),ISBLANK('[1]Výkaz zdrojů a užití (Q)'!D$90)),"",ROUND('[1]Výkaz zdrojů a užití (M)'!D19+'[1]Výkaz zdrojů a užití (Q)'!D99,8))</f>
        <v>7.8151082299999999</v>
      </c>
      <c r="E19" s="19">
        <v>62.269162309999999</v>
      </c>
      <c r="F19" s="19">
        <v>101.37697721000001</v>
      </c>
      <c r="G19" s="19">
        <v>125.61105807</v>
      </c>
      <c r="H19" s="19">
        <v>45.72875148</v>
      </c>
      <c r="I19" s="19">
        <v>46.72652875</v>
      </c>
      <c r="J19" s="19">
        <v>20.160453629999999</v>
      </c>
      <c r="K19" s="19">
        <v>29.515528679999999</v>
      </c>
      <c r="L19" s="19">
        <v>15.74221485</v>
      </c>
      <c r="M19" s="19">
        <v>11.91685313</v>
      </c>
      <c r="N19" s="19">
        <v>3.6199312899999998</v>
      </c>
      <c r="O19" s="20">
        <v>178.47896435999999</v>
      </c>
    </row>
    <row r="20" spans="2:15" ht="12.75">
      <c r="B20" s="16" t="s">
        <v>39</v>
      </c>
      <c r="C20" s="17">
        <v>11</v>
      </c>
      <c r="D20" s="18">
        <f>IF(OR(ISBLANK('[1]Výkaz zdrojů a užití (M)'!D$10),ISBLANK('[1]Výkaz zdrojů a užití (Q)'!D$90)),"",ROUND('[1]Výkaz zdrojů a užití (M)'!D20+'[1]Výkaz zdrojů a užití (Q)'!D100,8))</f>
        <v>10.212377249999999</v>
      </c>
      <c r="E20" s="19">
        <v>42.252188930000003</v>
      </c>
      <c r="F20" s="19">
        <v>147.81762771999999</v>
      </c>
      <c r="G20" s="19">
        <v>159.89318075</v>
      </c>
      <c r="H20" s="19">
        <v>106.80601595</v>
      </c>
      <c r="I20" s="19">
        <v>155.67986142000001</v>
      </c>
      <c r="J20" s="19">
        <v>37.021122720000001</v>
      </c>
      <c r="K20" s="19">
        <v>19.953276339999999</v>
      </c>
      <c r="L20" s="19">
        <v>23.56267772</v>
      </c>
      <c r="M20" s="19">
        <v>18.435504210000001</v>
      </c>
      <c r="N20" s="19">
        <v>23.19626972</v>
      </c>
      <c r="O20" s="20">
        <v>31.148614389999999</v>
      </c>
    </row>
    <row r="21" spans="2:15" ht="12.75">
      <c r="B21" s="16" t="s">
        <v>46</v>
      </c>
      <c r="C21" s="17">
        <v>12</v>
      </c>
      <c r="D21" s="18">
        <f>IF(OR(ISBLANK('[1]Výkaz zdrojů a užití (M)'!D$10),ISBLANK('[1]Výkaz zdrojů a užití (Q)'!D$90)),"",ROUND('[1]Výkaz zdrojů a užití (M)'!D21+'[1]Výkaz zdrojů a užití (Q)'!D101,8))</f>
        <v>3.0798525300000001</v>
      </c>
      <c r="E21" s="19">
        <v>3.5319927400000002</v>
      </c>
      <c r="F21" s="19">
        <v>2.8756751299999999</v>
      </c>
      <c r="G21" s="19">
        <v>2.2583761299999998</v>
      </c>
      <c r="H21" s="19">
        <v>6.6615093400000003</v>
      </c>
      <c r="I21" s="19">
        <v>-1.06230567</v>
      </c>
      <c r="J21" s="19">
        <v>3.41573467</v>
      </c>
      <c r="K21" s="19">
        <v>2.1375196600000002</v>
      </c>
      <c r="L21" s="19">
        <v>2.4678916700000002</v>
      </c>
      <c r="M21" s="19">
        <v>2.7894533300000002</v>
      </c>
      <c r="N21" s="19">
        <v>3.21663934</v>
      </c>
      <c r="O21" s="20">
        <v>214.88498336000001</v>
      </c>
    </row>
    <row r="22" spans="2:15" ht="12.75">
      <c r="B22" s="16" t="s">
        <v>47</v>
      </c>
      <c r="C22" s="17">
        <v>13</v>
      </c>
      <c r="D22" s="18">
        <f>IF(OR(ISBLANK('[1]Výkaz zdrojů a užití (M)'!D$10),ISBLANK('[1]Výkaz zdrojů a užití (Q)'!D$90)),"",ROUND('[1]Výkaz zdrojů a užití (M)'!D22+'[1]Výkaz zdrojů a užití (Q)'!D102,8))</f>
        <v>2496.4321718599999</v>
      </c>
      <c r="E22" s="19">
        <v>3943.29562945</v>
      </c>
      <c r="F22" s="19">
        <v>5780.5058820900003</v>
      </c>
      <c r="G22" s="19">
        <v>730.61575319999997</v>
      </c>
      <c r="H22" s="19">
        <v>2957.9662543200002</v>
      </c>
      <c r="I22" s="19">
        <v>1926.466003</v>
      </c>
      <c r="J22" s="19">
        <v>1081.67265677</v>
      </c>
      <c r="K22" s="19">
        <v>789.23124483000004</v>
      </c>
      <c r="L22" s="19">
        <v>858.06169822000004</v>
      </c>
      <c r="M22" s="19">
        <v>1173.69326503</v>
      </c>
      <c r="N22" s="19">
        <v>481.2607557</v>
      </c>
      <c r="O22" s="20">
        <v>1672.0691786</v>
      </c>
    </row>
    <row r="23" spans="2:15" ht="13.5" thickBot="1">
      <c r="B23" s="21" t="s">
        <v>48</v>
      </c>
      <c r="C23" s="22" t="s">
        <v>2</v>
      </c>
      <c r="D23" s="23">
        <f>IF(OR(ISBLANK('[1]Výkaz zdrojů a užití (M)'!D$10),ISBLANK('[1]Výkaz zdrojů a užití (Q)'!D$90)),"",ROUND('[1]Výkaz zdrojů a užití (M)'!D23+'[1]Výkaz zdrojů a užití (Q)'!D103,8))</f>
        <v>-183.50754230999999</v>
      </c>
      <c r="E23" s="24">
        <v>1181.0137722100001</v>
      </c>
      <c r="F23" s="24">
        <v>7215.4630836099996</v>
      </c>
      <c r="G23" s="24">
        <v>3582.7831872500001</v>
      </c>
      <c r="H23" s="24">
        <v>-884.04467638000006</v>
      </c>
      <c r="I23" s="24">
        <v>-1915.93981979</v>
      </c>
      <c r="J23" s="24">
        <v>1141.7404110499999</v>
      </c>
      <c r="K23" s="24">
        <v>-820.89048183</v>
      </c>
      <c r="L23" s="24">
        <v>487.86862150000002</v>
      </c>
      <c r="M23" s="24">
        <v>-842.38649382000006</v>
      </c>
      <c r="N23" s="24">
        <v>-1078.23848013</v>
      </c>
      <c r="O23" s="25">
        <v>-2952.4464647</v>
      </c>
    </row>
    <row r="24" spans="2:15" ht="12.75" customHeight="1">
      <c r="B24" s="6" t="s">
        <v>49</v>
      </c>
      <c r="C24" s="26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</row>
    <row r="25" spans="2:15" ht="12.75">
      <c r="B25" s="30" t="s">
        <v>50</v>
      </c>
      <c r="C25" s="31" t="s">
        <v>3</v>
      </c>
      <c r="D25" s="13">
        <f>IF(OR(ISBLANK('[1]Výkaz zdrojů a užití (M)'!D$10),ISBLANK('[1]Výkaz zdrojů a užití (Q)'!D$90)),"",ROUND('[1]Výkaz zdrojů a užití (M)'!D25+'[1]Výkaz zdrojů a užití (Q)'!D105,8))</f>
        <v>345.01385757999998</v>
      </c>
      <c r="E25" s="14">
        <v>455.38464776000001</v>
      </c>
      <c r="F25" s="14">
        <v>380.19189670999998</v>
      </c>
      <c r="G25" s="14">
        <v>435.27144156999998</v>
      </c>
      <c r="H25" s="14">
        <v>430.43534160000002</v>
      </c>
      <c r="I25" s="14">
        <v>583.31035033000001</v>
      </c>
      <c r="J25" s="14">
        <v>470.19524806999999</v>
      </c>
      <c r="K25" s="14">
        <v>549.82791909000002</v>
      </c>
      <c r="L25" s="14">
        <v>624.93414339000003</v>
      </c>
      <c r="M25" s="14">
        <v>274.02196886000002</v>
      </c>
      <c r="N25" s="14">
        <v>1437.99683951</v>
      </c>
      <c r="O25" s="15">
        <v>353.05619208000002</v>
      </c>
    </row>
    <row r="26" spans="2:15" ht="12.75">
      <c r="B26" s="32" t="s">
        <v>51</v>
      </c>
      <c r="C26" s="33">
        <v>16</v>
      </c>
      <c r="D26" s="18">
        <f>IF(OR(ISBLANK('[1]Výkaz zdrojů a užití (M)'!D$10),ISBLANK('[1]Výkaz zdrojů a užití (Q)'!D$90)),"",ROUND('[1]Výkaz zdrojů a užití (M)'!D26+'[1]Výkaz zdrojů a užití (Q)'!D106,8))</f>
        <v>344.45861758000001</v>
      </c>
      <c r="E26" s="19">
        <v>455.38464776000001</v>
      </c>
      <c r="F26" s="19">
        <v>379.64567470999998</v>
      </c>
      <c r="G26" s="19">
        <v>411.56227820999999</v>
      </c>
      <c r="H26" s="19">
        <v>405.82769282999999</v>
      </c>
      <c r="I26" s="19">
        <v>544.87089197</v>
      </c>
      <c r="J26" s="19">
        <v>470.19524806999999</v>
      </c>
      <c r="K26" s="19">
        <v>549.86291908999999</v>
      </c>
      <c r="L26" s="19">
        <v>624.54472839000005</v>
      </c>
      <c r="M26" s="19">
        <v>272.96978885999999</v>
      </c>
      <c r="N26" s="19">
        <v>1437.7768395099999</v>
      </c>
      <c r="O26" s="20">
        <v>339.03269208</v>
      </c>
    </row>
    <row r="27" spans="2:15" ht="12.75">
      <c r="B27" s="32" t="s">
        <v>52</v>
      </c>
      <c r="C27" s="33">
        <v>17</v>
      </c>
      <c r="D27" s="18">
        <f>IF(OR(ISBLANK('[1]Výkaz zdrojů a užití (M)'!D$10),ISBLANK('[1]Výkaz zdrojů a užití (Q)'!D$90)),"",ROUND('[1]Výkaz zdrojů a užití (M)'!D27+'[1]Výkaz zdrojů a užití (Q)'!D107,8))</f>
        <v>0</v>
      </c>
      <c r="E27" s="19">
        <v>0</v>
      </c>
      <c r="F27" s="19">
        <v>0</v>
      </c>
      <c r="G27" s="19">
        <v>0</v>
      </c>
      <c r="H27" s="19">
        <v>0.42</v>
      </c>
      <c r="I27" s="19">
        <v>0</v>
      </c>
      <c r="J27" s="19">
        <v>0</v>
      </c>
      <c r="K27" s="19">
        <v>0</v>
      </c>
      <c r="L27" s="19">
        <v>0.10</v>
      </c>
      <c r="M27" s="19">
        <v>0</v>
      </c>
      <c r="N27" s="19">
        <v>0.20599999999999999</v>
      </c>
      <c r="O27" s="20">
        <v>0</v>
      </c>
    </row>
    <row r="28" spans="2:15" ht="12.75">
      <c r="B28" s="32" t="s">
        <v>53</v>
      </c>
      <c r="C28" s="33">
        <v>18</v>
      </c>
      <c r="D28" s="18">
        <f>IF(OR(ISBLANK('[1]Výkaz zdrojů a užití (M)'!D$10),ISBLANK('[1]Výkaz zdrojů a užití (Q)'!D$90)),"",ROUND('[1]Výkaz zdrojů a užití (M)'!D28+'[1]Výkaz zdrojů a užití (Q)'!D108,8))</f>
        <v>0.55523999999999996</v>
      </c>
      <c r="E28" s="19">
        <v>0</v>
      </c>
      <c r="F28" s="19">
        <v>0.54622199999999999</v>
      </c>
      <c r="G28" s="19">
        <v>23.709163360000002</v>
      </c>
      <c r="H28" s="19">
        <v>24.187648769999999</v>
      </c>
      <c r="I28" s="19">
        <v>38.439458360000003</v>
      </c>
      <c r="J28" s="19">
        <v>0</v>
      </c>
      <c r="K28" s="19">
        <v>-0.035000000000000003</v>
      </c>
      <c r="L28" s="19">
        <v>0.28941499999999998</v>
      </c>
      <c r="M28" s="19">
        <v>1.0521799999999999</v>
      </c>
      <c r="N28" s="19">
        <v>0.014</v>
      </c>
      <c r="O28" s="20">
        <v>14.0235</v>
      </c>
    </row>
    <row r="29" spans="2:15" ht="12.75">
      <c r="B29" s="11" t="s">
        <v>54</v>
      </c>
      <c r="C29" s="34" t="s">
        <v>4</v>
      </c>
      <c r="D29" s="13">
        <f>IF(OR(ISBLANK('[1]Výkaz zdrojů a užití (M)'!D$10),ISBLANK('[1]Výkaz zdrojů a užití (Q)'!D$90)),"",ROUND('[1]Výkaz zdrojů a užití (M)'!D29+'[1]Výkaz zdrojů a užití (Q)'!D109,8))</f>
        <v>2.2484854099999998</v>
      </c>
      <c r="E29" s="14">
        <v>6.8292120699999996</v>
      </c>
      <c r="F29" s="14">
        <v>0.13566738</v>
      </c>
      <c r="G29" s="14">
        <v>3.3188597799999999</v>
      </c>
      <c r="H29" s="14">
        <v>6.0628315400000004</v>
      </c>
      <c r="I29" s="14">
        <v>37.028747539999998</v>
      </c>
      <c r="J29" s="14">
        <v>5.3192520200000004</v>
      </c>
      <c r="K29" s="14">
        <v>1.1069069899999999</v>
      </c>
      <c r="L29" s="14">
        <v>0.52257171999999996</v>
      </c>
      <c r="M29" s="14">
        <v>11.15113288</v>
      </c>
      <c r="N29" s="14">
        <v>2.1952601500000002</v>
      </c>
      <c r="O29" s="15">
        <v>1.47316526</v>
      </c>
    </row>
    <row r="30" spans="2:15" ht="12.75">
      <c r="B30" s="32" t="s">
        <v>51</v>
      </c>
      <c r="C30" s="33">
        <v>20</v>
      </c>
      <c r="D30" s="18">
        <f>IF(OR(ISBLANK('[1]Výkaz zdrojů a užití (M)'!D$10),ISBLANK('[1]Výkaz zdrojů a užití (Q)'!D$90)),"",ROUND('[1]Výkaz zdrojů a užití (M)'!D30+'[1]Výkaz zdrojů a užití (Q)'!D110,8))</f>
        <v>2.2284854100000002</v>
      </c>
      <c r="E30" s="19">
        <v>6.8292120699999996</v>
      </c>
      <c r="F30" s="19">
        <v>0.13566738</v>
      </c>
      <c r="G30" s="19">
        <v>3.3188597799999999</v>
      </c>
      <c r="H30" s="19">
        <v>5.9612047600000002</v>
      </c>
      <c r="I30" s="19">
        <v>36.057013320000003</v>
      </c>
      <c r="J30" s="19">
        <v>5.3542520199999997</v>
      </c>
      <c r="K30" s="19">
        <v>1.06190699</v>
      </c>
      <c r="L30" s="19">
        <v>0.52257171999999996</v>
      </c>
      <c r="M30" s="19">
        <v>6.7242628800000004</v>
      </c>
      <c r="N30" s="19">
        <v>2.1952601500000002</v>
      </c>
      <c r="O30" s="20">
        <v>1.20401826</v>
      </c>
    </row>
    <row r="31" spans="2:15" ht="12.75">
      <c r="B31" s="32" t="s">
        <v>52</v>
      </c>
      <c r="C31" s="33">
        <v>21</v>
      </c>
      <c r="D31" s="18">
        <f>IF(OR(ISBLANK('[1]Výkaz zdrojů a užití (M)'!D$10),ISBLANK('[1]Výkaz zdrojů a užití (Q)'!D$90)),"",ROUND('[1]Výkaz zdrojů a užití (M)'!D31+'[1]Výkaz zdrojů a užití (Q)'!D111,8))</f>
        <v>0</v>
      </c>
      <c r="E31" s="19">
        <v>0</v>
      </c>
      <c r="F31" s="14">
        <v>0</v>
      </c>
      <c r="G31" s="14">
        <v>0</v>
      </c>
      <c r="H31" s="14">
        <v>0.10162678</v>
      </c>
      <c r="I31" s="19">
        <v>0.74277322000000001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5">
        <v>0</v>
      </c>
    </row>
    <row r="32" spans="2:15" ht="12.75">
      <c r="B32" s="32" t="s">
        <v>53</v>
      </c>
      <c r="C32" s="33">
        <v>22</v>
      </c>
      <c r="D32" s="18">
        <f>IF(OR(ISBLANK('[1]Výkaz zdrojů a užití (M)'!D$10),ISBLANK('[1]Výkaz zdrojů a užití (Q)'!D$90)),"",ROUND('[1]Výkaz zdrojů a užití (M)'!D32+'[1]Výkaz zdrojů a užití (Q)'!D112,8))</f>
        <v>0.02</v>
      </c>
      <c r="E32" s="19">
        <v>0</v>
      </c>
      <c r="F32" s="19">
        <v>0</v>
      </c>
      <c r="G32" s="19">
        <v>0</v>
      </c>
      <c r="H32" s="19">
        <v>0</v>
      </c>
      <c r="I32" s="19">
        <v>0.228961</v>
      </c>
      <c r="J32" s="19">
        <v>-0.035000000000000003</v>
      </c>
      <c r="K32" s="19">
        <v>0.045</v>
      </c>
      <c r="L32" s="19">
        <v>0</v>
      </c>
      <c r="M32" s="19">
        <v>4.4268700000000001</v>
      </c>
      <c r="N32" s="19">
        <v>0</v>
      </c>
      <c r="O32" s="20">
        <v>0.26914700000000003</v>
      </c>
    </row>
    <row r="33" spans="2:15" ht="13.5" thickBot="1">
      <c r="B33" s="35" t="s">
        <v>55</v>
      </c>
      <c r="C33" s="36" t="s">
        <v>5</v>
      </c>
      <c r="D33" s="37">
        <f>IF(OR(ISBLANK('[1]Výkaz zdrojů a užití (M)'!D$10),ISBLANK('[1]Výkaz zdrojů a užití (Q)'!D$90)),"",ROUND('[1]Výkaz zdrojů a užití (M)'!D33+'[1]Výkaz zdrojů a užití (Q)'!D113,8))</f>
        <v>342.76537216999998</v>
      </c>
      <c r="E33" s="38">
        <v>448.55543569000002</v>
      </c>
      <c r="F33" s="38">
        <v>380.05622933000001</v>
      </c>
      <c r="G33" s="38">
        <v>431.95258179000001</v>
      </c>
      <c r="H33" s="38">
        <v>424.37251006000002</v>
      </c>
      <c r="I33" s="38">
        <v>546.28160278999997</v>
      </c>
      <c r="J33" s="38">
        <v>464.87599605000003</v>
      </c>
      <c r="K33" s="38">
        <v>548.72101210000005</v>
      </c>
      <c r="L33" s="38">
        <v>624.41157166999994</v>
      </c>
      <c r="M33" s="38">
        <v>262.87083597999998</v>
      </c>
      <c r="N33" s="38">
        <v>1435.80157936</v>
      </c>
      <c r="O33" s="39">
        <v>351.58302681999999</v>
      </c>
    </row>
    <row r="34" spans="2:15" ht="13.5" thickBot="1">
      <c r="B34" s="40" t="s">
        <v>56</v>
      </c>
      <c r="C34" s="41" t="s">
        <v>6</v>
      </c>
      <c r="D34" s="42">
        <f>IF(OR(ISBLANK('[1]Výkaz zdrojů a užití (M)'!D$10),ISBLANK('[1]Výkaz zdrojů a užití (Q)'!D$90)),"",ROUND('[1]Výkaz zdrojů a užití (M)'!D34+'[1]Výkaz zdrojů a užití (Q)'!D114,8))</f>
        <v>-526.27291448000005</v>
      </c>
      <c r="E34" s="43">
        <v>732.45833651999999</v>
      </c>
      <c r="F34" s="43">
        <v>6835.4068542799996</v>
      </c>
      <c r="G34" s="43">
        <v>3150.8306054599998</v>
      </c>
      <c r="H34" s="43">
        <v>-1308.41718644</v>
      </c>
      <c r="I34" s="43">
        <v>-2462.2214225799999</v>
      </c>
      <c r="J34" s="43">
        <v>676.86441499</v>
      </c>
      <c r="K34" s="43">
        <v>-1369.61149391</v>
      </c>
      <c r="L34" s="43">
        <v>-136.54295017999999</v>
      </c>
      <c r="M34" s="43">
        <v>-1105.2573297900001</v>
      </c>
      <c r="N34" s="43">
        <v>-2514.04005951</v>
      </c>
      <c r="O34" s="44">
        <v>-3304.0294915099998</v>
      </c>
    </row>
    <row r="35" spans="2:15" ht="25.5">
      <c r="B35" s="54" t="s">
        <v>57</v>
      </c>
      <c r="C35" s="26"/>
      <c r="D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9"/>
    </row>
    <row r="36" spans="2:15" ht="12.75">
      <c r="B36" s="45" t="s">
        <v>58</v>
      </c>
      <c r="C36" s="31" t="s">
        <v>7</v>
      </c>
      <c r="D36" s="13">
        <f>IF(OR(ISBLANK('[1]Výkaz zdrojů a užití (M)'!D$10),ISBLANK('[1]Výkaz zdrojů a užití (Q)'!D$90)),"",ROUND('[1]Výkaz zdrojů a užití (M)'!D36+'[1]Výkaz zdrojů a užití (Q)'!D116,8))</f>
        <v>1.1896740100000001</v>
      </c>
      <c r="E36" s="14">
        <v>-0.0082530599999999996</v>
      </c>
      <c r="F36" s="14">
        <v>0.01342728</v>
      </c>
      <c r="G36" s="14">
        <v>-0.058174400000000001</v>
      </c>
      <c r="H36" s="14">
        <v>0.057404480000000001</v>
      </c>
      <c r="I36" s="14">
        <v>0.0040450900000000003</v>
      </c>
      <c r="J36" s="14">
        <v>-0.019110740000000001</v>
      </c>
      <c r="K36" s="14">
        <v>-0.0038694100000000002</v>
      </c>
      <c r="L36" s="14">
        <v>0.028222009999999999</v>
      </c>
      <c r="M36" s="14">
        <v>-0.41236499999999998</v>
      </c>
      <c r="N36" s="14">
        <v>0.064063700000000001</v>
      </c>
      <c r="O36" s="15">
        <v>-0.60946940000000005</v>
      </c>
    </row>
    <row r="37" spans="2:15" ht="12.75">
      <c r="B37" s="46" t="s">
        <v>59</v>
      </c>
      <c r="C37" s="33">
        <v>26</v>
      </c>
      <c r="D37" s="18">
        <f>IF(OR(ISBLANK('[1]Výkaz zdrojů a užití (M)'!D$10),ISBLANK('[1]Výkaz zdrojů a užití (Q)'!D$90)),"",ROUND('[1]Výkaz zdrojů a užití (M)'!D37+'[1]Výkaz zdrojů a užití (Q)'!D117,8))</f>
        <v>1.1896740100000001</v>
      </c>
      <c r="E37" s="19">
        <v>-0.0082530599999999996</v>
      </c>
      <c r="F37" s="19">
        <v>0.01342728</v>
      </c>
      <c r="G37" s="19">
        <v>-0.058174400000000001</v>
      </c>
      <c r="H37" s="19">
        <v>0.057404480000000001</v>
      </c>
      <c r="I37" s="19">
        <v>0.0040450900000000003</v>
      </c>
      <c r="J37" s="19">
        <v>-0.019110740000000001</v>
      </c>
      <c r="K37" s="19">
        <v>-0.0038694100000000002</v>
      </c>
      <c r="L37" s="19">
        <v>0.028222009999999999</v>
      </c>
      <c r="M37" s="19">
        <v>-0.41236499999999998</v>
      </c>
      <c r="N37" s="19">
        <v>0.064063700000000001</v>
      </c>
      <c r="O37" s="20">
        <v>-0.60946940000000005</v>
      </c>
    </row>
    <row r="38" spans="2:15" ht="12.75">
      <c r="B38" s="46" t="s">
        <v>60</v>
      </c>
      <c r="C38" s="33">
        <v>27</v>
      </c>
      <c r="D38" s="18">
        <f>IF(OR(ISBLANK('[1]Výkaz zdrojů a užití (M)'!D$10),ISBLANK('[1]Výkaz zdrojů a užití (Q)'!D$90)),"",ROUND('[1]Výkaz zdrojů a užití (M)'!D38+'[1]Výkaz zdrojů a užití (Q)'!D118,8))</f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20">
        <v>0</v>
      </c>
    </row>
    <row r="39" spans="2:15" ht="12.75">
      <c r="B39" s="45" t="s">
        <v>61</v>
      </c>
      <c r="C39" s="31" t="s">
        <v>8</v>
      </c>
      <c r="D39" s="13">
        <f>IF(OR(ISBLANK('[1]Výkaz zdrojů a užití (M)'!D$10),ISBLANK('[1]Výkaz zdrojů a užití (Q)'!D$90)),"",ROUND('[1]Výkaz zdrojů a užití (M)'!D39+'[1]Výkaz zdrojů a užití (Q)'!D119,8))</f>
        <v>-2.60900826</v>
      </c>
      <c r="E39" s="14">
        <v>-17.825041299999999</v>
      </c>
      <c r="F39" s="14">
        <v>7.7080165200000001</v>
      </c>
      <c r="G39" s="14">
        <v>1.9890082600000001</v>
      </c>
      <c r="H39" s="14">
        <v>-2.9490082599999998</v>
      </c>
      <c r="I39" s="14">
        <v>-1.94900826</v>
      </c>
      <c r="J39" s="14">
        <v>-4.4490082600000003</v>
      </c>
      <c r="K39" s="14">
        <v>-3.66900826</v>
      </c>
      <c r="L39" s="14">
        <v>-3.8890082600000002</v>
      </c>
      <c r="M39" s="14">
        <v>-2.7959119299999999</v>
      </c>
      <c r="N39" s="14">
        <v>-3.6359119199999999</v>
      </c>
      <c r="O39" s="15">
        <v>-6.8536867399999997</v>
      </c>
    </row>
    <row r="40" spans="2:15" ht="12.75">
      <c r="B40" s="46" t="s">
        <v>59</v>
      </c>
      <c r="C40" s="33">
        <v>29</v>
      </c>
      <c r="D40" s="18">
        <f>IF(OR(ISBLANK('[1]Výkaz zdrojů a užití (M)'!D$10),ISBLANK('[1]Výkaz zdrojů a užití (Q)'!D$90)),"",ROUND('[1]Výkaz zdrojů a užití (M)'!D40+'[1]Výkaz zdrojů a užití (Q)'!D120,8))</f>
        <v>-2.60900826</v>
      </c>
      <c r="E40" s="19">
        <v>-17.825041299999999</v>
      </c>
      <c r="F40" s="19">
        <v>7.7080165200000001</v>
      </c>
      <c r="G40" s="19">
        <v>1.9890082600000001</v>
      </c>
      <c r="H40" s="19">
        <v>-2.9490082599999998</v>
      </c>
      <c r="I40" s="19">
        <v>-1.94900826</v>
      </c>
      <c r="J40" s="19">
        <v>-4.4490082600000003</v>
      </c>
      <c r="K40" s="19">
        <v>-3.66900826</v>
      </c>
      <c r="L40" s="19">
        <v>-3.8890082600000002</v>
      </c>
      <c r="M40" s="19">
        <v>-2.7959119299999999</v>
      </c>
      <c r="N40" s="19">
        <v>-3.6359119199999999</v>
      </c>
      <c r="O40" s="20">
        <v>-6.8536867399999997</v>
      </c>
    </row>
    <row r="41" spans="2:15" ht="12.75">
      <c r="B41" s="46" t="s">
        <v>60</v>
      </c>
      <c r="C41" s="33">
        <v>30</v>
      </c>
      <c r="D41" s="18">
        <f>IF(OR(ISBLANK('[1]Výkaz zdrojů a užití (M)'!D$10),ISBLANK('[1]Výkaz zdrojů a užití (Q)'!D$90)),"",ROUND('[1]Výkaz zdrojů a užití (M)'!D41+'[1]Výkaz zdrojů a užití (Q)'!D121,8))</f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20">
        <v>0</v>
      </c>
    </row>
    <row r="42" spans="2:15" ht="13.5" thickBot="1">
      <c r="B42" s="47" t="s">
        <v>62</v>
      </c>
      <c r="C42" s="36" t="s">
        <v>9</v>
      </c>
      <c r="D42" s="23">
        <f>IF(OR(ISBLANK('[1]Výkaz zdrojů a užití (M)'!D$10),ISBLANK('[1]Výkaz zdrojů a užití (Q)'!D$90)),"",ROUND('[1]Výkaz zdrojů a užití (M)'!D42+'[1]Výkaz zdrojů a užití (Q)'!D122,8))</f>
        <v>-3.79868227</v>
      </c>
      <c r="E42" s="24">
        <v>-17.816788240000001</v>
      </c>
      <c r="F42" s="24">
        <v>7.69458924</v>
      </c>
      <c r="G42" s="24">
        <v>2.0471826599999998</v>
      </c>
      <c r="H42" s="24">
        <v>-3.00641274</v>
      </c>
      <c r="I42" s="24">
        <v>-1.95305335</v>
      </c>
      <c r="J42" s="24">
        <v>-4.4298975199999999</v>
      </c>
      <c r="K42" s="24">
        <v>-3.6651388499999999</v>
      </c>
      <c r="L42" s="24">
        <v>-3.9172302700000001</v>
      </c>
      <c r="M42" s="24">
        <v>-2.3835469300000001</v>
      </c>
      <c r="N42" s="24">
        <v>-3.69997562</v>
      </c>
      <c r="O42" s="39">
        <v>-6.2442173399999996</v>
      </c>
    </row>
    <row r="43" spans="2:15" ht="13.5" customHeight="1" thickBot="1">
      <c r="B43" s="48" t="s">
        <v>63</v>
      </c>
      <c r="C43" s="41" t="s">
        <v>10</v>
      </c>
      <c r="D43" s="49">
        <f>IF(OR(ISBLANK('[1]Výkaz zdrojů a užití (M)'!D$10),ISBLANK('[1]Výkaz zdrojů a užití (Q)'!D$90)),"",ROUND('[1]Výkaz zdrojů a užití (M)'!D43+'[1]Výkaz zdrojů a užití (Q)'!D123,8))</f>
        <v>-530.07159675000003</v>
      </c>
      <c r="E43" s="43">
        <v>714.64154828000005</v>
      </c>
      <c r="F43" s="43">
        <v>6843.1014435200004</v>
      </c>
      <c r="G43" s="43">
        <v>3152.8777881199999</v>
      </c>
      <c r="H43" s="43">
        <v>-1311.4235991800001</v>
      </c>
      <c r="I43" s="43">
        <v>-2464.17447593</v>
      </c>
      <c r="J43" s="43">
        <v>672.43451746999995</v>
      </c>
      <c r="K43" s="43">
        <v>-1373.27663276</v>
      </c>
      <c r="L43" s="43">
        <v>-140.46018045</v>
      </c>
      <c r="M43" s="43">
        <v>-1107.6408767200001</v>
      </c>
      <c r="N43" s="43">
        <v>-2517.7400351299998</v>
      </c>
      <c r="O43" s="44">
        <v>-3310.2737088499998</v>
      </c>
    </row>
    <row r="44" spans="2:3" ht="12.75">
      <c r="B44" s="50" t="s">
        <v>23</v>
      </c>
      <c r="C44" s="51"/>
    </row>
    <row r="45" ht="12.75">
      <c r="B45" s="52" t="s">
        <v>24</v>
      </c>
    </row>
    <row r="46" ht="12.75">
      <c r="B46" s="52" t="s">
        <v>25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46"/>
  <sheetViews>
    <sheetView showGridLines="0" tabSelected="1" zoomScale="70" zoomScaleNormal="70" workbookViewId="0" topLeftCell="A1">
      <selection pane="topLeft" activeCell="B4" sqref="B4"/>
    </sheetView>
  </sheetViews>
  <sheetFormatPr defaultColWidth="9.140625" defaultRowHeight="12.75"/>
  <cols>
    <col min="1" max="1" width="2" style="2" customWidth="1"/>
    <col min="2" max="2" width="50.7142857142857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53" t="s">
        <v>11</v>
      </c>
    </row>
    <row r="4" ht="15.75">
      <c r="B4" s="55" t="s">
        <v>64</v>
      </c>
    </row>
    <row r="5" ht="12.75">
      <c r="B5" s="1"/>
    </row>
    <row r="6" spans="2:3" ht="13.5" thickBot="1">
      <c r="B6" s="2" t="s">
        <v>12</v>
      </c>
      <c r="C6" s="1"/>
    </row>
    <row r="7" spans="2:15" ht="15" customHeight="1">
      <c r="B7" s="58" t="s">
        <v>13</v>
      </c>
      <c r="C7" s="59"/>
      <c r="D7" s="62">
        <v>2020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4"/>
    </row>
    <row r="8" spans="2:15" ht="13.5" thickBot="1">
      <c r="B8" s="60"/>
      <c r="C8" s="61"/>
      <c r="D8" s="56" t="s">
        <v>68</v>
      </c>
      <c r="E8" s="57" t="s">
        <v>70</v>
      </c>
      <c r="F8" s="4" t="s">
        <v>69</v>
      </c>
      <c r="G8" s="4" t="s">
        <v>26</v>
      </c>
      <c r="H8" s="4" t="s">
        <v>27</v>
      </c>
      <c r="I8" s="4" t="s">
        <v>28</v>
      </c>
      <c r="J8" s="4" t="s">
        <v>29</v>
      </c>
      <c r="K8" s="4" t="s">
        <v>30</v>
      </c>
      <c r="L8" s="4" t="s">
        <v>31</v>
      </c>
      <c r="M8" s="4" t="s">
        <v>32</v>
      </c>
      <c r="N8" s="4" t="s">
        <v>33</v>
      </c>
      <c r="O8" s="5" t="s">
        <v>34</v>
      </c>
    </row>
    <row r="9" spans="2:15" ht="12.75">
      <c r="B9" s="6" t="s">
        <v>35</v>
      </c>
      <c r="C9" s="7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2:15" ht="12.75">
      <c r="B10" s="11" t="s">
        <v>36</v>
      </c>
      <c r="C10" s="12" t="s">
        <v>0</v>
      </c>
      <c r="D10" s="13">
        <v>5879.7280200499999</v>
      </c>
      <c r="E10" s="14">
        <v>15488.827343589999</v>
      </c>
      <c r="F10" s="14">
        <v>31676.681655339999</v>
      </c>
      <c r="G10" s="14">
        <v>39008.207812790002</v>
      </c>
      <c r="H10" s="14">
        <v>44329.00946275</v>
      </c>
      <c r="I10" s="14">
        <v>50563.030132610002</v>
      </c>
      <c r="J10" s="14">
        <v>54277.7160085</v>
      </c>
      <c r="K10" s="14">
        <v>57742.723326829997</v>
      </c>
      <c r="L10" s="14">
        <v>62643.348737120003</v>
      </c>
      <c r="M10" s="14">
        <v>66917.337913950003</v>
      </c>
      <c r="N10" s="14">
        <v>70938.034744470002</v>
      </c>
      <c r="O10" s="15">
        <v>75441.455824680001</v>
      </c>
    </row>
    <row r="11" spans="2:15" ht="12.75">
      <c r="B11" s="16" t="s">
        <v>37</v>
      </c>
      <c r="C11" s="17">
        <v>2</v>
      </c>
      <c r="D11" s="18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20">
        <v>0</v>
      </c>
    </row>
    <row r="12" spans="2:15" ht="12.75">
      <c r="B12" s="16" t="s">
        <v>38</v>
      </c>
      <c r="C12" s="17">
        <v>3</v>
      </c>
      <c r="D12" s="18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20">
        <v>0</v>
      </c>
    </row>
    <row r="13" spans="2:15" ht="12.75">
      <c r="B13" s="16" t="s">
        <v>39</v>
      </c>
      <c r="C13" s="17">
        <v>4</v>
      </c>
      <c r="D13" s="18">
        <v>4041.48245653</v>
      </c>
      <c r="E13" s="19">
        <v>9641.7861188499992</v>
      </c>
      <c r="F13" s="19">
        <v>22542.804999370001</v>
      </c>
      <c r="G13" s="19">
        <v>27579.750979879998</v>
      </c>
      <c r="H13" s="19">
        <v>31025.45623896</v>
      </c>
      <c r="I13" s="19">
        <v>34641.88035408</v>
      </c>
      <c r="J13" s="19">
        <v>37381.027442899998</v>
      </c>
      <c r="K13" s="19">
        <v>40044.702847779998</v>
      </c>
      <c r="L13" s="19">
        <v>43464.315273840002</v>
      </c>
      <c r="M13" s="19">
        <v>46118.816864089997</v>
      </c>
      <c r="N13" s="19">
        <v>48807.544418450001</v>
      </c>
      <c r="O13" s="20">
        <v>51980.272406019998</v>
      </c>
    </row>
    <row r="14" spans="2:15" ht="12.75">
      <c r="B14" s="16" t="s">
        <v>40</v>
      </c>
      <c r="C14" s="17">
        <v>5</v>
      </c>
      <c r="D14" s="18">
        <v>1838.2455635199999</v>
      </c>
      <c r="E14" s="19">
        <v>5847.04122474</v>
      </c>
      <c r="F14" s="19">
        <v>9133.8766559699998</v>
      </c>
      <c r="G14" s="19">
        <v>11428.45683291</v>
      </c>
      <c r="H14" s="19">
        <v>13303.553223790001</v>
      </c>
      <c r="I14" s="19">
        <v>15921.14977853</v>
      </c>
      <c r="J14" s="19">
        <v>16896.688565590001</v>
      </c>
      <c r="K14" s="19">
        <v>17698.02047906</v>
      </c>
      <c r="L14" s="19">
        <v>19179.03346328</v>
      </c>
      <c r="M14" s="19">
        <v>20798.521049859999</v>
      </c>
      <c r="N14" s="19">
        <v>22130.490326020001</v>
      </c>
      <c r="O14" s="20">
        <v>23461.183418659999</v>
      </c>
    </row>
    <row r="15" spans="2:15" ht="12.75">
      <c r="B15" s="11" t="s">
        <v>41</v>
      </c>
      <c r="C15" s="12" t="s">
        <v>1</v>
      </c>
      <c r="D15" s="13">
        <v>6063.2355623599997</v>
      </c>
      <c r="E15" s="14">
        <v>14491.321113690001</v>
      </c>
      <c r="F15" s="14">
        <v>23463.71234183</v>
      </c>
      <c r="G15" s="14">
        <v>27212.455312030001</v>
      </c>
      <c r="H15" s="14">
        <v>33417.301638370001</v>
      </c>
      <c r="I15" s="14">
        <v>41567.262128019996</v>
      </c>
      <c r="J15" s="14">
        <v>44140.207592860002</v>
      </c>
      <c r="K15" s="14">
        <v>48426.10539302</v>
      </c>
      <c r="L15" s="14">
        <v>52838.86218181</v>
      </c>
      <c r="M15" s="14">
        <v>57955.237852450002</v>
      </c>
      <c r="N15" s="14">
        <v>63054.173163120002</v>
      </c>
      <c r="O15" s="15">
        <v>70510.040708019995</v>
      </c>
    </row>
    <row r="16" spans="2:15" ht="12.75">
      <c r="B16" s="16" t="s">
        <v>42</v>
      </c>
      <c r="C16" s="17">
        <v>7</v>
      </c>
      <c r="D16" s="18">
        <v>2873.5369159299999</v>
      </c>
      <c r="E16" s="19">
        <v>6415.7492456299997</v>
      </c>
      <c r="F16" s="19">
        <v>8646.44075944</v>
      </c>
      <c r="G16" s="19">
        <v>10522.08604109</v>
      </c>
      <c r="H16" s="19">
        <v>12970.146134529999</v>
      </c>
      <c r="I16" s="19">
        <v>18193.453106249999</v>
      </c>
      <c r="J16" s="19">
        <v>18785.164260760001</v>
      </c>
      <c r="K16" s="19">
        <v>21547.85611886</v>
      </c>
      <c r="L16" s="19">
        <v>24276.271668310001</v>
      </c>
      <c r="M16" s="19">
        <v>27151.225764030001</v>
      </c>
      <c r="N16" s="19">
        <v>30636.9599843</v>
      </c>
      <c r="O16" s="20">
        <v>34470.52980448</v>
      </c>
    </row>
    <row r="17" spans="2:15" ht="12.75">
      <c r="B17" s="16" t="s">
        <v>43</v>
      </c>
      <c r="C17" s="17">
        <v>8</v>
      </c>
      <c r="D17" s="18">
        <v>671.62555868000004</v>
      </c>
      <c r="E17" s="19">
        <v>1504.2057498199999</v>
      </c>
      <c r="F17" s="19">
        <v>2213.8027625700001</v>
      </c>
      <c r="G17" s="19">
        <v>3068.7421742000001</v>
      </c>
      <c r="H17" s="19">
        <v>3708.1035173499999</v>
      </c>
      <c r="I17" s="19">
        <v>4506.6477064999999</v>
      </c>
      <c r="J17" s="19">
        <v>5345.2275469699998</v>
      </c>
      <c r="K17" s="19">
        <v>6027.35270846</v>
      </c>
      <c r="L17" s="19">
        <v>6811.6134657499997</v>
      </c>
      <c r="M17" s="19">
        <v>7845.9609157599998</v>
      </c>
      <c r="N17" s="19">
        <v>8947.5763930899993</v>
      </c>
      <c r="O17" s="20">
        <v>10473.056325920001</v>
      </c>
    </row>
    <row r="18" spans="2:15" ht="12.75">
      <c r="B18" s="16" t="s">
        <v>44</v>
      </c>
      <c r="C18" s="17">
        <v>9</v>
      </c>
      <c r="D18" s="18">
        <v>0.53357787000000001</v>
      </c>
      <c r="E18" s="19">
        <v>2.4776349400000002</v>
      </c>
      <c r="F18" s="19">
        <v>2.0041743699999999</v>
      </c>
      <c r="G18" s="19">
        <v>1.78408313</v>
      </c>
      <c r="H18" s="19">
        <v>2.0464418100000001</v>
      </c>
      <c r="I18" s="19">
        <v>2.3456830800000001</v>
      </c>
      <c r="J18" s="19">
        <v>2.7301851500000001</v>
      </c>
      <c r="K18" s="19">
        <v>2.9733962100000002</v>
      </c>
      <c r="L18" s="19">
        <v>3.2193958</v>
      </c>
      <c r="M18" s="19">
        <v>3.4584450100000002</v>
      </c>
      <c r="N18" s="19">
        <v>3.75046203</v>
      </c>
      <c r="O18" s="20">
        <v>3.98651321</v>
      </c>
    </row>
    <row r="19" spans="2:15" ht="12.75">
      <c r="B19" s="16" t="s">
        <v>45</v>
      </c>
      <c r="C19" s="17">
        <v>10</v>
      </c>
      <c r="D19" s="18">
        <v>7.8151082299999999</v>
      </c>
      <c r="E19" s="19">
        <v>70.084270540000006</v>
      </c>
      <c r="F19" s="19">
        <v>171.46124775000001</v>
      </c>
      <c r="G19" s="19">
        <v>297.07230582</v>
      </c>
      <c r="H19" s="19">
        <v>342.80105730000002</v>
      </c>
      <c r="I19" s="19">
        <v>389.52758605000002</v>
      </c>
      <c r="J19" s="19">
        <v>409.68803967999997</v>
      </c>
      <c r="K19" s="19">
        <v>439.20356836000002</v>
      </c>
      <c r="L19" s="19">
        <v>454.94578321</v>
      </c>
      <c r="M19" s="19">
        <v>466.86263633999999</v>
      </c>
      <c r="N19" s="19">
        <v>470.48256763000001</v>
      </c>
      <c r="O19" s="20">
        <v>648.96153199000003</v>
      </c>
    </row>
    <row r="20" spans="2:15" ht="12.75">
      <c r="B20" s="16" t="s">
        <v>39</v>
      </c>
      <c r="C20" s="17">
        <v>11</v>
      </c>
      <c r="D20" s="18">
        <v>10.212377249999999</v>
      </c>
      <c r="E20" s="19">
        <v>52.464566179999998</v>
      </c>
      <c r="F20" s="19">
        <v>200.28219390000001</v>
      </c>
      <c r="G20" s="19">
        <v>360.17537464999998</v>
      </c>
      <c r="H20" s="19">
        <v>466.9813906</v>
      </c>
      <c r="I20" s="19">
        <v>622.66125202000001</v>
      </c>
      <c r="J20" s="19">
        <v>659.68237474</v>
      </c>
      <c r="K20" s="19">
        <v>679.63565108</v>
      </c>
      <c r="L20" s="19">
        <v>703.19832880000001</v>
      </c>
      <c r="M20" s="19">
        <v>721.63383300999999</v>
      </c>
      <c r="N20" s="19">
        <v>744.83010273000002</v>
      </c>
      <c r="O20" s="20">
        <v>775.97871712000006</v>
      </c>
    </row>
    <row r="21" spans="2:15" ht="12.75">
      <c r="B21" s="16" t="s">
        <v>46</v>
      </c>
      <c r="C21" s="17">
        <v>12</v>
      </c>
      <c r="D21" s="18">
        <v>3.0798525300000001</v>
      </c>
      <c r="E21" s="19">
        <v>6.6118452699999999</v>
      </c>
      <c r="F21" s="19">
        <v>9.4875203999999993</v>
      </c>
      <c r="G21" s="19">
        <v>11.74589653</v>
      </c>
      <c r="H21" s="19">
        <v>18.407405870000002</v>
      </c>
      <c r="I21" s="19">
        <v>17.345100200000001</v>
      </c>
      <c r="J21" s="19">
        <v>20.76083487</v>
      </c>
      <c r="K21" s="19">
        <v>22.898354529999999</v>
      </c>
      <c r="L21" s="19">
        <v>25.366246199999999</v>
      </c>
      <c r="M21" s="19">
        <v>28.15569953</v>
      </c>
      <c r="N21" s="19">
        <v>31.37233887</v>
      </c>
      <c r="O21" s="20">
        <v>246.25732223</v>
      </c>
    </row>
    <row r="22" spans="2:15" ht="12.75">
      <c r="B22" s="16" t="s">
        <v>47</v>
      </c>
      <c r="C22" s="17">
        <v>13</v>
      </c>
      <c r="D22" s="18">
        <v>2496.4321718599999</v>
      </c>
      <c r="E22" s="19">
        <v>6439.7278013100004</v>
      </c>
      <c r="F22" s="19">
        <v>12220.2336834</v>
      </c>
      <c r="G22" s="19">
        <v>12950.8494366</v>
      </c>
      <c r="H22" s="19">
        <v>15908.815690920001</v>
      </c>
      <c r="I22" s="19">
        <v>17835.281693919998</v>
      </c>
      <c r="J22" s="19">
        <v>18916.954350690001</v>
      </c>
      <c r="K22" s="19">
        <v>19706.185595520001</v>
      </c>
      <c r="L22" s="19">
        <v>20564.247293740002</v>
      </c>
      <c r="M22" s="19">
        <v>21737.940558769998</v>
      </c>
      <c r="N22" s="19">
        <v>22219.201314469999</v>
      </c>
      <c r="O22" s="20">
        <v>23891.270493069998</v>
      </c>
    </row>
    <row r="23" spans="2:15" ht="13.5" thickBot="1">
      <c r="B23" s="21" t="s">
        <v>48</v>
      </c>
      <c r="C23" s="22" t="s">
        <v>2</v>
      </c>
      <c r="D23" s="23">
        <v>-183.50754230999999</v>
      </c>
      <c r="E23" s="24">
        <v>997.50622989999999</v>
      </c>
      <c r="F23" s="24">
        <v>8212.9693135100006</v>
      </c>
      <c r="G23" s="24">
        <v>11795.75250076</v>
      </c>
      <c r="H23" s="24">
        <v>10911.707824380001</v>
      </c>
      <c r="I23" s="24">
        <v>8995.7680045899997</v>
      </c>
      <c r="J23" s="24">
        <v>10137.508415640001</v>
      </c>
      <c r="K23" s="24">
        <v>9316.6179338099992</v>
      </c>
      <c r="L23" s="24">
        <v>9804.4865553100008</v>
      </c>
      <c r="M23" s="24">
        <v>8962.1000614900004</v>
      </c>
      <c r="N23" s="24">
        <v>7883.8615813599999</v>
      </c>
      <c r="O23" s="25">
        <v>4931.4151166600004</v>
      </c>
    </row>
    <row r="24" spans="2:15" ht="12.75" customHeight="1">
      <c r="B24" s="6" t="s">
        <v>49</v>
      </c>
      <c r="C24" s="26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</row>
    <row r="25" spans="2:15" ht="12.75">
      <c r="B25" s="30" t="s">
        <v>50</v>
      </c>
      <c r="C25" s="31" t="s">
        <v>3</v>
      </c>
      <c r="D25" s="13">
        <v>345.01385757999998</v>
      </c>
      <c r="E25" s="14">
        <v>800.39850534000004</v>
      </c>
      <c r="F25" s="14">
        <v>1180.59040205</v>
      </c>
      <c r="G25" s="14">
        <v>1615.8618436199999</v>
      </c>
      <c r="H25" s="14">
        <v>2046.2971852200001</v>
      </c>
      <c r="I25" s="14">
        <v>2629.6075355500002</v>
      </c>
      <c r="J25" s="14">
        <v>3099.8027836199999</v>
      </c>
      <c r="K25" s="14">
        <v>3649.6307027100002</v>
      </c>
      <c r="L25" s="14">
        <v>4274.5648461000001</v>
      </c>
      <c r="M25" s="14">
        <v>4548.5868149600001</v>
      </c>
      <c r="N25" s="14">
        <v>5986.5836544699996</v>
      </c>
      <c r="O25" s="15">
        <v>6339.6398465499997</v>
      </c>
    </row>
    <row r="26" spans="2:15" ht="12.75">
      <c r="B26" s="32" t="s">
        <v>51</v>
      </c>
      <c r="C26" s="33">
        <v>16</v>
      </c>
      <c r="D26" s="18">
        <v>344.45861758000001</v>
      </c>
      <c r="E26" s="19">
        <v>799.84326534000002</v>
      </c>
      <c r="F26" s="19">
        <v>1179.4889400500001</v>
      </c>
      <c r="G26" s="19">
        <v>1591.05121826</v>
      </c>
      <c r="H26" s="19">
        <v>1996.87891109</v>
      </c>
      <c r="I26" s="19">
        <v>2541.74980306</v>
      </c>
      <c r="J26" s="19">
        <v>3011.9450511300001</v>
      </c>
      <c r="K26" s="19">
        <v>3561.8079702199998</v>
      </c>
      <c r="L26" s="19">
        <v>4186.3526986099996</v>
      </c>
      <c r="M26" s="19">
        <v>4459.3224874699999</v>
      </c>
      <c r="N26" s="19">
        <v>5897.0993269800001</v>
      </c>
      <c r="O26" s="20">
        <v>6236.1320190599999</v>
      </c>
    </row>
    <row r="27" spans="2:15" ht="12.75">
      <c r="B27" s="32" t="s">
        <v>52</v>
      </c>
      <c r="C27" s="33">
        <v>17</v>
      </c>
      <c r="D27" s="18">
        <v>0</v>
      </c>
      <c r="E27" s="19">
        <v>0</v>
      </c>
      <c r="F27" s="19">
        <v>0</v>
      </c>
      <c r="G27" s="19">
        <v>0</v>
      </c>
      <c r="H27" s="19">
        <v>0.42</v>
      </c>
      <c r="I27" s="19">
        <v>0.42</v>
      </c>
      <c r="J27" s="19">
        <v>0.42</v>
      </c>
      <c r="K27" s="19">
        <v>0.42</v>
      </c>
      <c r="L27" s="19">
        <v>0.52</v>
      </c>
      <c r="M27" s="19">
        <v>0.52</v>
      </c>
      <c r="N27" s="19">
        <v>0.72599999999999998</v>
      </c>
      <c r="O27" s="20">
        <v>0.72599999999999998</v>
      </c>
    </row>
    <row r="28" spans="2:15" ht="12.75">
      <c r="B28" s="32" t="s">
        <v>53</v>
      </c>
      <c r="C28" s="33">
        <v>18</v>
      </c>
      <c r="D28" s="18">
        <v>0.55523999999999996</v>
      </c>
      <c r="E28" s="19">
        <v>0.55523999999999996</v>
      </c>
      <c r="F28" s="19">
        <v>1.1014619999999999</v>
      </c>
      <c r="G28" s="19">
        <v>24.81062536</v>
      </c>
      <c r="H28" s="19">
        <v>48.998274129999999</v>
      </c>
      <c r="I28" s="19">
        <v>87.437732490000002</v>
      </c>
      <c r="J28" s="19">
        <v>87.437732490000002</v>
      </c>
      <c r="K28" s="19">
        <v>87.402732490000005</v>
      </c>
      <c r="L28" s="19">
        <v>87.692147489999996</v>
      </c>
      <c r="M28" s="19">
        <v>88.744327490000003</v>
      </c>
      <c r="N28" s="19">
        <v>88.758327489999999</v>
      </c>
      <c r="O28" s="20">
        <v>102.78182749</v>
      </c>
    </row>
    <row r="29" spans="2:15" ht="12.75">
      <c r="B29" s="11" t="s">
        <v>54</v>
      </c>
      <c r="C29" s="34" t="s">
        <v>4</v>
      </c>
      <c r="D29" s="13">
        <v>2.2484854099999998</v>
      </c>
      <c r="E29" s="14">
        <v>9.0776974799999994</v>
      </c>
      <c r="F29" s="14">
        <v>9.2133648600000004</v>
      </c>
      <c r="G29" s="14">
        <v>12.532224640000001</v>
      </c>
      <c r="H29" s="14">
        <v>18.59505618</v>
      </c>
      <c r="I29" s="14">
        <v>55.623803719999998</v>
      </c>
      <c r="J29" s="14">
        <v>60.943055739999998</v>
      </c>
      <c r="K29" s="14">
        <v>62.049962729999997</v>
      </c>
      <c r="L29" s="14">
        <v>62.572534449999999</v>
      </c>
      <c r="M29" s="14">
        <v>73.723667329999998</v>
      </c>
      <c r="N29" s="14">
        <v>75.918927479999994</v>
      </c>
      <c r="O29" s="15">
        <v>77.392092739999995</v>
      </c>
    </row>
    <row r="30" spans="2:15" ht="12.75">
      <c r="B30" s="32" t="s">
        <v>51</v>
      </c>
      <c r="C30" s="33">
        <v>20</v>
      </c>
      <c r="D30" s="18">
        <v>2.2284854100000002</v>
      </c>
      <c r="E30" s="19">
        <v>9.0576974799999999</v>
      </c>
      <c r="F30" s="19">
        <v>9.1933648600000009</v>
      </c>
      <c r="G30" s="19">
        <v>12.512224639999999</v>
      </c>
      <c r="H30" s="19">
        <v>18.473429400000001</v>
      </c>
      <c r="I30" s="19">
        <v>54.530442720000003</v>
      </c>
      <c r="J30" s="19">
        <v>59.88469474</v>
      </c>
      <c r="K30" s="19">
        <v>60.946601729999998</v>
      </c>
      <c r="L30" s="19">
        <v>61.46917345</v>
      </c>
      <c r="M30" s="19">
        <v>68.193436329999997</v>
      </c>
      <c r="N30" s="19">
        <v>70.388696479999993</v>
      </c>
      <c r="O30" s="20">
        <v>71.592714740000005</v>
      </c>
    </row>
    <row r="31" spans="2:15" ht="12.75">
      <c r="B31" s="32" t="s">
        <v>52</v>
      </c>
      <c r="C31" s="33">
        <v>21</v>
      </c>
      <c r="D31" s="18">
        <v>0</v>
      </c>
      <c r="E31" s="19">
        <v>0</v>
      </c>
      <c r="F31" s="14">
        <v>0</v>
      </c>
      <c r="G31" s="14">
        <v>0</v>
      </c>
      <c r="H31" s="14">
        <v>0.10162678</v>
      </c>
      <c r="I31" s="14">
        <v>0.84440000000000004</v>
      </c>
      <c r="J31" s="14">
        <v>0.84440000000000004</v>
      </c>
      <c r="K31" s="14">
        <v>0.84440000000000004</v>
      </c>
      <c r="L31" s="14">
        <v>0.84440000000000004</v>
      </c>
      <c r="M31" s="14">
        <v>0.84440000000000004</v>
      </c>
      <c r="N31" s="14">
        <v>0.84440000000000004</v>
      </c>
      <c r="O31" s="15">
        <v>0.84440000000000004</v>
      </c>
    </row>
    <row r="32" spans="2:15" ht="12.75">
      <c r="B32" s="32" t="s">
        <v>53</v>
      </c>
      <c r="C32" s="33">
        <v>22</v>
      </c>
      <c r="D32" s="18">
        <v>0.02</v>
      </c>
      <c r="E32" s="19">
        <v>0.02</v>
      </c>
      <c r="F32" s="19">
        <v>0.02</v>
      </c>
      <c r="G32" s="19">
        <v>0.02</v>
      </c>
      <c r="H32" s="19">
        <v>0.02</v>
      </c>
      <c r="I32" s="19">
        <v>0.24896099999999999</v>
      </c>
      <c r="J32" s="19">
        <v>0.21396100000000001</v>
      </c>
      <c r="K32" s="19">
        <v>0.258961</v>
      </c>
      <c r="L32" s="19">
        <v>0.258961</v>
      </c>
      <c r="M32" s="19">
        <v>4.6858310000000003</v>
      </c>
      <c r="N32" s="19">
        <v>4.6858310000000003</v>
      </c>
      <c r="O32" s="20">
        <v>4.9549779999999997</v>
      </c>
    </row>
    <row r="33" spans="2:15" ht="13.5" thickBot="1">
      <c r="B33" s="35" t="s">
        <v>55</v>
      </c>
      <c r="C33" s="36" t="s">
        <v>5</v>
      </c>
      <c r="D33" s="37">
        <v>342.76537216999998</v>
      </c>
      <c r="E33" s="38">
        <v>791.32080785999995</v>
      </c>
      <c r="F33" s="38">
        <v>1171.37703719</v>
      </c>
      <c r="G33" s="38">
        <v>1603.3296189800001</v>
      </c>
      <c r="H33" s="38">
        <v>2027.70212904</v>
      </c>
      <c r="I33" s="38">
        <v>2573.9837318300001</v>
      </c>
      <c r="J33" s="38">
        <v>3038.8597278799998</v>
      </c>
      <c r="K33" s="38">
        <v>3587.5807399800001</v>
      </c>
      <c r="L33" s="38">
        <v>4211.9923116500004</v>
      </c>
      <c r="M33" s="38">
        <v>4474.8631476299997</v>
      </c>
      <c r="N33" s="38">
        <v>5910.6647269900004</v>
      </c>
      <c r="O33" s="39">
        <v>6262.2477538100002</v>
      </c>
    </row>
    <row r="34" spans="2:15" ht="13.5" thickBot="1">
      <c r="B34" s="40" t="s">
        <v>56</v>
      </c>
      <c r="C34" s="41" t="s">
        <v>6</v>
      </c>
      <c r="D34" s="42">
        <v>-526.27291448000005</v>
      </c>
      <c r="E34" s="43">
        <v>206.18542203999999</v>
      </c>
      <c r="F34" s="43">
        <v>7041.5922763199997</v>
      </c>
      <c r="G34" s="43">
        <v>10192.422881779999</v>
      </c>
      <c r="H34" s="43">
        <v>8884.0056953399999</v>
      </c>
      <c r="I34" s="43">
        <v>6421.78427276</v>
      </c>
      <c r="J34" s="43">
        <v>7098.6486877500001</v>
      </c>
      <c r="K34" s="43">
        <v>5729.0371938400003</v>
      </c>
      <c r="L34" s="43">
        <v>5592.4942436600004</v>
      </c>
      <c r="M34" s="43">
        <v>4487.2369138699996</v>
      </c>
      <c r="N34" s="43">
        <v>1973.1968543600001</v>
      </c>
      <c r="O34" s="44">
        <v>-1330.83263715</v>
      </c>
    </row>
    <row r="35" spans="2:15" ht="25.5">
      <c r="B35" s="54" t="s">
        <v>57</v>
      </c>
      <c r="C35" s="26"/>
      <c r="D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9"/>
    </row>
    <row r="36" spans="2:15" ht="12.75">
      <c r="B36" s="45" t="s">
        <v>58</v>
      </c>
      <c r="C36" s="31" t="s">
        <v>7</v>
      </c>
      <c r="D36" s="13">
        <v>1.1896740100000001</v>
      </c>
      <c r="E36" s="14">
        <v>1.1814209499999999</v>
      </c>
      <c r="F36" s="14">
        <v>1.1948482300000001</v>
      </c>
      <c r="G36" s="14">
        <v>1.1366738300000001</v>
      </c>
      <c r="H36" s="14">
        <v>1.1940783100000001</v>
      </c>
      <c r="I36" s="14">
        <v>1.1981234000000001</v>
      </c>
      <c r="J36" s="14">
        <v>1.1790126599999999</v>
      </c>
      <c r="K36" s="14">
        <v>1.1751432500000001</v>
      </c>
      <c r="L36" s="14">
        <v>1.20336526</v>
      </c>
      <c r="M36" s="14">
        <v>0.79100026000000001</v>
      </c>
      <c r="N36" s="14">
        <v>0.85506395999999996</v>
      </c>
      <c r="O36" s="15">
        <v>0.24559455999999999</v>
      </c>
    </row>
    <row r="37" spans="2:15" ht="12.75">
      <c r="B37" s="46" t="s">
        <v>59</v>
      </c>
      <c r="C37" s="33">
        <v>26</v>
      </c>
      <c r="D37" s="18">
        <v>1.1896740100000001</v>
      </c>
      <c r="E37" s="19">
        <v>1.1814209499999999</v>
      </c>
      <c r="F37" s="19">
        <v>1.1948482300000001</v>
      </c>
      <c r="G37" s="19">
        <v>1.1366738300000001</v>
      </c>
      <c r="H37" s="19">
        <v>1.1940783100000001</v>
      </c>
      <c r="I37" s="19">
        <v>1.1981234000000001</v>
      </c>
      <c r="J37" s="19">
        <v>1.1790126599999999</v>
      </c>
      <c r="K37" s="19">
        <v>1.1751432500000001</v>
      </c>
      <c r="L37" s="19">
        <v>1.20336526</v>
      </c>
      <c r="M37" s="19">
        <v>0.79100026000000001</v>
      </c>
      <c r="N37" s="19">
        <v>0.85506395999999996</v>
      </c>
      <c r="O37" s="20">
        <v>0.24559455999999999</v>
      </c>
    </row>
    <row r="38" spans="2:15" ht="12.75">
      <c r="B38" s="46" t="s">
        <v>60</v>
      </c>
      <c r="C38" s="33">
        <v>27</v>
      </c>
      <c r="D38" s="18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20">
        <v>0</v>
      </c>
    </row>
    <row r="39" spans="2:15" ht="12.75">
      <c r="B39" s="45" t="s">
        <v>61</v>
      </c>
      <c r="C39" s="31" t="s">
        <v>8</v>
      </c>
      <c r="D39" s="13">
        <v>-2.60900826</v>
      </c>
      <c r="E39" s="14">
        <v>-20.434049559999998</v>
      </c>
      <c r="F39" s="14">
        <v>-12.726033040000001</v>
      </c>
      <c r="G39" s="14">
        <v>-10.73702478</v>
      </c>
      <c r="H39" s="14">
        <v>-13.68603304</v>
      </c>
      <c r="I39" s="14">
        <v>-15.635041299999999</v>
      </c>
      <c r="J39" s="14">
        <v>-20.08404956</v>
      </c>
      <c r="K39" s="14">
        <v>-23.753057819999999</v>
      </c>
      <c r="L39" s="14">
        <v>-27.642066079999999</v>
      </c>
      <c r="M39" s="14">
        <v>-30.437978009999998</v>
      </c>
      <c r="N39" s="14">
        <v>-34.07388993</v>
      </c>
      <c r="O39" s="15">
        <v>-40.927576670000001</v>
      </c>
    </row>
    <row r="40" spans="2:15" ht="12.75">
      <c r="B40" s="46" t="s">
        <v>59</v>
      </c>
      <c r="C40" s="33">
        <v>29</v>
      </c>
      <c r="D40" s="18">
        <v>-2.60900826</v>
      </c>
      <c r="E40" s="19">
        <v>-20.434049559999998</v>
      </c>
      <c r="F40" s="19">
        <v>-12.726033040000001</v>
      </c>
      <c r="G40" s="19">
        <v>-10.73702478</v>
      </c>
      <c r="H40" s="19">
        <v>-13.68603304</v>
      </c>
      <c r="I40" s="19">
        <v>-15.635041299999999</v>
      </c>
      <c r="J40" s="19">
        <v>-20.08404956</v>
      </c>
      <c r="K40" s="19">
        <v>-23.753057819999999</v>
      </c>
      <c r="L40" s="19">
        <v>-27.642066079999999</v>
      </c>
      <c r="M40" s="19">
        <v>-30.437978009999998</v>
      </c>
      <c r="N40" s="19">
        <v>-34.07388993</v>
      </c>
      <c r="O40" s="20">
        <v>-40.927576670000001</v>
      </c>
    </row>
    <row r="41" spans="2:15" ht="12.75">
      <c r="B41" s="46" t="s">
        <v>60</v>
      </c>
      <c r="C41" s="33">
        <v>30</v>
      </c>
      <c r="D41" s="18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20">
        <v>0</v>
      </c>
    </row>
    <row r="42" spans="2:15" ht="13.5" thickBot="1">
      <c r="B42" s="47" t="s">
        <v>62</v>
      </c>
      <c r="C42" s="36" t="s">
        <v>9</v>
      </c>
      <c r="D42" s="23">
        <v>-3.79868227</v>
      </c>
      <c r="E42" s="24">
        <v>-21.615470510000002</v>
      </c>
      <c r="F42" s="24">
        <v>-13.920881270000001</v>
      </c>
      <c r="G42" s="24">
        <v>-11.87369861</v>
      </c>
      <c r="H42" s="24">
        <v>-14.88011135</v>
      </c>
      <c r="I42" s="24">
        <v>-16.833164700000001</v>
      </c>
      <c r="J42" s="24">
        <v>-21.263062219999998</v>
      </c>
      <c r="K42" s="24">
        <v>-24.92820107</v>
      </c>
      <c r="L42" s="24">
        <v>-28.845431340000001</v>
      </c>
      <c r="M42" s="24">
        <v>-31.228978269999999</v>
      </c>
      <c r="N42" s="24">
        <v>-34.928953890000003</v>
      </c>
      <c r="O42" s="39">
        <v>-41.173171230000001</v>
      </c>
    </row>
    <row r="43" spans="2:15" ht="13.5" customHeight="1" thickBot="1">
      <c r="B43" s="48" t="s">
        <v>63</v>
      </c>
      <c r="C43" s="41" t="s">
        <v>10</v>
      </c>
      <c r="D43" s="49">
        <v>-530.07159675000003</v>
      </c>
      <c r="E43" s="43">
        <v>184.56995153</v>
      </c>
      <c r="F43" s="43">
        <v>7027.6713950499998</v>
      </c>
      <c r="G43" s="43">
        <v>10180.54918317</v>
      </c>
      <c r="H43" s="43">
        <v>8869.1255839900005</v>
      </c>
      <c r="I43" s="43">
        <v>6404.9511080599996</v>
      </c>
      <c r="J43" s="43">
        <v>7077.3856255299997</v>
      </c>
      <c r="K43" s="43">
        <v>5704.1089927700004</v>
      </c>
      <c r="L43" s="43">
        <v>5563.6488123199997</v>
      </c>
      <c r="M43" s="43">
        <v>4456.0079355999997</v>
      </c>
      <c r="N43" s="43">
        <v>1938.2679004700001</v>
      </c>
      <c r="O43" s="44">
        <v>-1372.00580838</v>
      </c>
    </row>
    <row r="44" spans="2:3" ht="12.75">
      <c r="B44" s="50" t="s">
        <v>23</v>
      </c>
      <c r="C44" s="51"/>
    </row>
    <row r="45" ht="12.75">
      <c r="B45" s="52" t="s">
        <v>24</v>
      </c>
    </row>
    <row r="46" ht="12.75">
      <c r="B46" s="52" t="s">
        <v>25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2018-02-05T17:00:27Z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Statement of sources and uses of cash PU (October 2020).xlsx</vt:lpwstr>
  </property>
</Properties>
</file>